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bonyh\Downloads\"/>
    </mc:Choice>
  </mc:AlternateContent>
  <bookViews>
    <workbookView xWindow="0" yWindow="0" windowWidth="18705" windowHeight="7620" tabRatio="353"/>
  </bookViews>
  <sheets>
    <sheet name="Overview" sheetId="18" r:id="rId1"/>
    <sheet name="Database Percentiles" sheetId="16" r:id="rId2"/>
    <sheet name="Analytical methodology" sheetId="17" r:id="rId3"/>
    <sheet name="Raw data" sheetId="14" state="hidden" r:id="rId4"/>
  </sheets>
  <definedNames>
    <definedName name="_xlnm._FilterDatabase" localSheetId="1" hidden="1">'Database Percentiles'!$A$5:$HS$170</definedName>
    <definedName name="_xlnm._FilterDatabase" localSheetId="3" hidden="1">'Raw data'!$A$100:$FT$194</definedName>
    <definedName name="_Toc278192524" localSheetId="2">'Analytical methodology'!$C$19</definedName>
  </definedNames>
  <calcPr calcId="162913"/>
</workbook>
</file>

<file path=xl/calcChain.xml><?xml version="1.0" encoding="utf-8"?>
<calcChain xmlns="http://schemas.openxmlformats.org/spreadsheetml/2006/main">
  <c r="Q27" i="14" l="1"/>
  <c r="Q66" i="14"/>
  <c r="Q82" i="14"/>
  <c r="Q11" i="14"/>
  <c r="Q32" i="14"/>
  <c r="Q37" i="14"/>
  <c r="Q43" i="14"/>
  <c r="Q69" i="14"/>
  <c r="Q75" i="14"/>
  <c r="Q80" i="14"/>
  <c r="Q85" i="14"/>
  <c r="K80" i="14"/>
  <c r="J80" i="14"/>
  <c r="I80" i="14"/>
  <c r="P80" i="14"/>
  <c r="O80" i="14"/>
  <c r="N80" i="14"/>
  <c r="AN80" i="14"/>
  <c r="AM80" i="14"/>
  <c r="FQ80" i="14"/>
  <c r="FP80" i="14"/>
  <c r="FO80" i="14"/>
  <c r="FN80" i="14"/>
  <c r="FM80" i="14"/>
  <c r="FL80" i="14"/>
  <c r="FK80" i="14"/>
  <c r="FJ80" i="14"/>
  <c r="FI80" i="14"/>
  <c r="FH80" i="14"/>
  <c r="FG80" i="14"/>
  <c r="FF80" i="14"/>
  <c r="FE80" i="14"/>
  <c r="FD80" i="14"/>
  <c r="FC80" i="14"/>
  <c r="FB80" i="14"/>
  <c r="FA80" i="14"/>
  <c r="EZ80" i="14"/>
  <c r="EY80" i="14"/>
  <c r="EX80" i="14"/>
  <c r="EW80" i="14"/>
  <c r="EV80" i="14"/>
  <c r="EU80" i="14"/>
  <c r="ET80" i="14"/>
  <c r="ES80" i="14"/>
  <c r="ER80" i="14"/>
  <c r="EQ80" i="14"/>
  <c r="EP80" i="14"/>
  <c r="EO80" i="14"/>
  <c r="EN80" i="14"/>
  <c r="EM80" i="14"/>
  <c r="EL80" i="14"/>
  <c r="EK80" i="14"/>
  <c r="EJ80" i="14"/>
  <c r="EI80" i="14"/>
  <c r="AL80" i="14"/>
  <c r="AK80" i="14"/>
  <c r="AJ80" i="14"/>
  <c r="AI80" i="14"/>
  <c r="AH80" i="14"/>
  <c r="AG80" i="14"/>
  <c r="AF80" i="14"/>
  <c r="V80" i="14"/>
  <c r="EH80" i="14"/>
  <c r="EG80" i="14"/>
  <c r="EF80" i="14"/>
  <c r="EE80" i="14"/>
  <c r="ED80" i="14"/>
  <c r="EC80" i="14"/>
  <c r="EB80" i="14"/>
  <c r="EA80" i="14"/>
  <c r="DZ80" i="14"/>
  <c r="DY80" i="14"/>
  <c r="DX80" i="14"/>
  <c r="DW80" i="14"/>
  <c r="DV80" i="14"/>
  <c r="DU80" i="14"/>
  <c r="DT80" i="14"/>
  <c r="DS80" i="14"/>
  <c r="DR80" i="14"/>
  <c r="DQ80" i="14"/>
  <c r="DP80" i="14"/>
  <c r="DO80" i="14"/>
  <c r="DN80" i="14"/>
  <c r="DM80" i="14"/>
  <c r="DL80" i="14"/>
  <c r="DK80" i="14"/>
  <c r="DJ80" i="14"/>
  <c r="DI80" i="14"/>
  <c r="DH80" i="14"/>
  <c r="DG80" i="14"/>
  <c r="DF80" i="14"/>
  <c r="DE80" i="14"/>
  <c r="DD80" i="14"/>
  <c r="DC80" i="14"/>
  <c r="DB80" i="14"/>
  <c r="DA80" i="14"/>
  <c r="CZ80" i="14"/>
  <c r="CY80" i="14"/>
  <c r="CX80" i="14"/>
  <c r="CW80" i="14"/>
  <c r="CV80" i="14"/>
  <c r="CU80" i="14"/>
  <c r="CT80" i="14"/>
  <c r="CS80" i="14"/>
  <c r="CR80" i="14"/>
  <c r="CQ80" i="14"/>
  <c r="CP80" i="14"/>
  <c r="CO80" i="14"/>
  <c r="CN80" i="14"/>
  <c r="CM80" i="14"/>
  <c r="CL80" i="14"/>
  <c r="CK80" i="14"/>
  <c r="CJ80" i="14"/>
  <c r="CI80" i="14"/>
  <c r="CH80" i="14"/>
  <c r="CG80" i="14"/>
  <c r="CF80" i="14"/>
  <c r="CE80" i="14"/>
  <c r="CD80" i="14"/>
  <c r="CC80" i="14"/>
  <c r="CB80" i="14"/>
  <c r="CA80" i="14"/>
  <c r="BZ80" i="14"/>
  <c r="BY80" i="14"/>
  <c r="BX80" i="14"/>
  <c r="BW80" i="14"/>
  <c r="BV80" i="14"/>
  <c r="BU80" i="14"/>
  <c r="BT80" i="14"/>
  <c r="BS80" i="14"/>
  <c r="BR80" i="14"/>
  <c r="BQ80" i="14"/>
  <c r="BP80" i="14"/>
  <c r="BO80" i="14"/>
  <c r="BN80" i="14"/>
  <c r="BM80" i="14"/>
  <c r="BL80" i="14"/>
  <c r="BK80" i="14"/>
  <c r="BJ80" i="14"/>
  <c r="BI80" i="14"/>
  <c r="L80" i="14"/>
  <c r="M80" i="14"/>
  <c r="AE80" i="14"/>
  <c r="AD80" i="14"/>
  <c r="AC80" i="14"/>
  <c r="AB80" i="14"/>
  <c r="AA80" i="14"/>
  <c r="Z80" i="14"/>
  <c r="Y80" i="14"/>
  <c r="X80" i="14"/>
  <c r="W80" i="14"/>
  <c r="U80" i="14"/>
  <c r="T80" i="14"/>
  <c r="S80" i="14"/>
  <c r="R80" i="14"/>
  <c r="BH80" i="14"/>
  <c r="BG80" i="14"/>
  <c r="BF80" i="14"/>
  <c r="BE80" i="14"/>
  <c r="BD80" i="14"/>
  <c r="BC80" i="14"/>
  <c r="BB80" i="14"/>
  <c r="BA80" i="14"/>
  <c r="AZ80" i="14"/>
  <c r="AY80" i="14"/>
  <c r="AX80" i="14"/>
  <c r="AW80" i="14"/>
  <c r="AV80" i="14"/>
  <c r="AU80" i="14"/>
  <c r="AT80" i="14"/>
  <c r="AS80" i="14"/>
  <c r="AR80" i="14"/>
  <c r="AQ80" i="14"/>
  <c r="AP80" i="14"/>
  <c r="AO80" i="14"/>
  <c r="K64" i="14"/>
  <c r="J64" i="14"/>
  <c r="I64" i="14"/>
  <c r="P64" i="14"/>
  <c r="O64" i="14"/>
  <c r="N64" i="14"/>
  <c r="AN64" i="14"/>
  <c r="AM64" i="14"/>
  <c r="FQ64" i="14"/>
  <c r="FP64" i="14"/>
  <c r="FO64" i="14"/>
  <c r="FN64" i="14"/>
  <c r="FM64" i="14"/>
  <c r="FL64" i="14"/>
  <c r="FK64" i="14"/>
  <c r="FJ64" i="14"/>
  <c r="FI64" i="14"/>
  <c r="FH64" i="14"/>
  <c r="FG64" i="14"/>
  <c r="FF64" i="14"/>
  <c r="FE64" i="14"/>
  <c r="FD64" i="14"/>
  <c r="FC64" i="14"/>
  <c r="FB64" i="14"/>
  <c r="FA64" i="14"/>
  <c r="EZ64" i="14"/>
  <c r="EY64" i="14"/>
  <c r="EX64" i="14"/>
  <c r="EW64" i="14"/>
  <c r="EV64" i="14"/>
  <c r="EU64" i="14"/>
  <c r="ET64" i="14"/>
  <c r="ES64" i="14"/>
  <c r="ER64" i="14"/>
  <c r="EQ64" i="14"/>
  <c r="EP64" i="14"/>
  <c r="EO64" i="14"/>
  <c r="EN64" i="14"/>
  <c r="EM64" i="14"/>
  <c r="EL64" i="14"/>
  <c r="EK64" i="14"/>
  <c r="EJ64" i="14"/>
  <c r="EI64" i="14"/>
  <c r="AL64" i="14"/>
  <c r="AK64" i="14"/>
  <c r="AJ64" i="14"/>
  <c r="AI64" i="14"/>
  <c r="AH64" i="14"/>
  <c r="AG64" i="14"/>
  <c r="AF64" i="14"/>
  <c r="V64" i="14"/>
  <c r="EH64" i="14"/>
  <c r="EG64" i="14"/>
  <c r="EF64" i="14"/>
  <c r="EE64" i="14"/>
  <c r="ED64" i="14"/>
  <c r="EC64" i="14"/>
  <c r="EB64" i="14"/>
  <c r="EA64" i="14"/>
  <c r="DZ64" i="14"/>
  <c r="DY64" i="14"/>
  <c r="DX64" i="14"/>
  <c r="DW64" i="14"/>
  <c r="DV64" i="14"/>
  <c r="DU64" i="14"/>
  <c r="DT64" i="14"/>
  <c r="DS64" i="14"/>
  <c r="DR64" i="14"/>
  <c r="DQ64" i="14"/>
  <c r="DP64" i="14"/>
  <c r="DO64" i="14"/>
  <c r="DN64" i="14"/>
  <c r="DM64" i="14"/>
  <c r="DL64" i="14"/>
  <c r="DK64" i="14"/>
  <c r="DJ64" i="14"/>
  <c r="DI64" i="14"/>
  <c r="DH64" i="14"/>
  <c r="DG64" i="14"/>
  <c r="DF64" i="14"/>
  <c r="DE64" i="14"/>
  <c r="DD64" i="14"/>
  <c r="DC64" i="14"/>
  <c r="DB64" i="14"/>
  <c r="DA64" i="14"/>
  <c r="CZ64" i="14"/>
  <c r="CY64" i="14"/>
  <c r="CX64" i="14"/>
  <c r="CW64" i="14"/>
  <c r="CV64" i="14"/>
  <c r="CU64" i="14"/>
  <c r="CT64" i="14"/>
  <c r="CS64" i="14"/>
  <c r="CR64" i="14"/>
  <c r="CQ64" i="14"/>
  <c r="CP64" i="14"/>
  <c r="CO64" i="14"/>
  <c r="CN64" i="14"/>
  <c r="CM64" i="14"/>
  <c r="CL64" i="14"/>
  <c r="CK64" i="14"/>
  <c r="CJ64" i="14"/>
  <c r="CI64" i="14"/>
  <c r="CH64" i="14"/>
  <c r="CG64" i="14"/>
  <c r="CF64" i="14"/>
  <c r="CE64" i="14"/>
  <c r="CD64" i="14"/>
  <c r="CC64" i="14"/>
  <c r="CB64" i="14"/>
  <c r="CA64" i="14"/>
  <c r="BZ64" i="14"/>
  <c r="BY64" i="14"/>
  <c r="BX64" i="14"/>
  <c r="BW64" i="14"/>
  <c r="BV64" i="14"/>
  <c r="BU64" i="14"/>
  <c r="BT64" i="14"/>
  <c r="BS64" i="14"/>
  <c r="BR64" i="14"/>
  <c r="BQ64" i="14"/>
  <c r="BP64" i="14"/>
  <c r="BO64" i="14"/>
  <c r="BN64" i="14"/>
  <c r="BM64" i="14"/>
  <c r="BL64" i="14"/>
  <c r="BK64" i="14"/>
  <c r="BJ64" i="14"/>
  <c r="BI64" i="14"/>
  <c r="L64" i="14"/>
  <c r="M64" i="14"/>
  <c r="AE64" i="14"/>
  <c r="AD64" i="14"/>
  <c r="AC64" i="14"/>
  <c r="AB64" i="14"/>
  <c r="AA64" i="14"/>
  <c r="Z64" i="14"/>
  <c r="Y64" i="14"/>
  <c r="X64" i="14"/>
  <c r="W64" i="14"/>
  <c r="U64" i="14"/>
  <c r="T64" i="14"/>
  <c r="S64" i="14"/>
  <c r="R64" i="14"/>
  <c r="BH64" i="14"/>
  <c r="BG64" i="14"/>
  <c r="BF64" i="14"/>
  <c r="BE64" i="14"/>
  <c r="BD64" i="14"/>
  <c r="BC64" i="14"/>
  <c r="BB64" i="14"/>
  <c r="BA64" i="14"/>
  <c r="AZ64" i="14"/>
  <c r="AY64" i="14"/>
  <c r="AX64" i="14"/>
  <c r="AW64" i="14"/>
  <c r="AV64" i="14"/>
  <c r="AU64" i="14"/>
  <c r="AT64" i="14"/>
  <c r="AS64" i="14"/>
  <c r="AR64" i="14"/>
  <c r="AQ64" i="14"/>
  <c r="AP64" i="14"/>
  <c r="AO64" i="14"/>
  <c r="K48" i="14"/>
  <c r="J48" i="14"/>
  <c r="I48" i="14"/>
  <c r="P48" i="14"/>
  <c r="O48" i="14"/>
  <c r="N48" i="14"/>
  <c r="AN48" i="14"/>
  <c r="AM48" i="14"/>
  <c r="FQ48" i="14"/>
  <c r="FP48" i="14"/>
  <c r="FO48" i="14"/>
  <c r="FN48" i="14"/>
  <c r="FM48" i="14"/>
  <c r="FL48" i="14"/>
  <c r="FK48" i="14"/>
  <c r="FJ48" i="14"/>
  <c r="FI48" i="14"/>
  <c r="FH48" i="14"/>
  <c r="FG48" i="14"/>
  <c r="FF48" i="14"/>
  <c r="FE48" i="14"/>
  <c r="FD48" i="14"/>
  <c r="FC48" i="14"/>
  <c r="FB48" i="14"/>
  <c r="FA48" i="14"/>
  <c r="EZ48" i="14"/>
  <c r="EY48" i="14"/>
  <c r="EX48" i="14"/>
  <c r="EW48" i="14"/>
  <c r="EV48" i="14"/>
  <c r="EU48" i="14"/>
  <c r="ET48" i="14"/>
  <c r="ES48" i="14"/>
  <c r="ER48" i="14"/>
  <c r="EQ48" i="14"/>
  <c r="EP48" i="14"/>
  <c r="EO48" i="14"/>
  <c r="EN48" i="14"/>
  <c r="EM48" i="14"/>
  <c r="EL48" i="14"/>
  <c r="EK48" i="14"/>
  <c r="EJ48" i="14"/>
  <c r="EI48" i="14"/>
  <c r="AL48" i="14"/>
  <c r="AK48" i="14"/>
  <c r="AJ48" i="14"/>
  <c r="AI48" i="14"/>
  <c r="AH48" i="14"/>
  <c r="AG48" i="14"/>
  <c r="AF48" i="14"/>
  <c r="V48" i="14"/>
  <c r="EH48" i="14"/>
  <c r="EG48" i="14"/>
  <c r="EF48" i="14"/>
  <c r="EE48" i="14"/>
  <c r="ED48" i="14"/>
  <c r="EC48" i="14"/>
  <c r="EB48" i="14"/>
  <c r="EA48" i="14"/>
  <c r="DZ48" i="14"/>
  <c r="DY48" i="14"/>
  <c r="DX48" i="14"/>
  <c r="DW48" i="14"/>
  <c r="DV48" i="14"/>
  <c r="DU48" i="14"/>
  <c r="DT48" i="14"/>
  <c r="DS48" i="14"/>
  <c r="DR48" i="14"/>
  <c r="DQ48" i="14"/>
  <c r="DP48" i="14"/>
  <c r="DO48" i="14"/>
  <c r="DN48" i="14"/>
  <c r="DM48" i="14"/>
  <c r="DL48" i="14"/>
  <c r="DK48" i="14"/>
  <c r="DJ48" i="14"/>
  <c r="DI48" i="14"/>
  <c r="DH48" i="14"/>
  <c r="DG48" i="14"/>
  <c r="DF48" i="14"/>
  <c r="DE48" i="14"/>
  <c r="DD48" i="14"/>
  <c r="DC48" i="14"/>
  <c r="DB48" i="14"/>
  <c r="DA48" i="14"/>
  <c r="CZ48" i="14"/>
  <c r="CY48" i="14"/>
  <c r="CX48" i="14"/>
  <c r="CW48" i="14"/>
  <c r="CV48" i="14"/>
  <c r="CU48"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L48" i="14"/>
  <c r="M48" i="14"/>
  <c r="AE48" i="14"/>
  <c r="AD48" i="14"/>
  <c r="AC48" i="14"/>
  <c r="AB48" i="14"/>
  <c r="AA48" i="14"/>
  <c r="Z48" i="14"/>
  <c r="Y48" i="14"/>
  <c r="X48" i="14"/>
  <c r="W48" i="14"/>
  <c r="U48" i="14"/>
  <c r="T48" i="14"/>
  <c r="S48" i="14"/>
  <c r="R48" i="14"/>
  <c r="BH48" i="14"/>
  <c r="BG48" i="14"/>
  <c r="BF48" i="14"/>
  <c r="BE48" i="14"/>
  <c r="BD48" i="14"/>
  <c r="BC48" i="14"/>
  <c r="BB48" i="14"/>
  <c r="BA48" i="14"/>
  <c r="AZ48" i="14"/>
  <c r="AY48" i="14"/>
  <c r="AX48" i="14"/>
  <c r="AW48" i="14"/>
  <c r="AV48" i="14"/>
  <c r="AU48" i="14"/>
  <c r="AT48" i="14"/>
  <c r="AS48" i="14"/>
  <c r="AR48" i="14"/>
  <c r="AQ48" i="14"/>
  <c r="AP48" i="14"/>
  <c r="AO48" i="14"/>
  <c r="K32" i="14"/>
  <c r="J32" i="14"/>
  <c r="I32" i="14"/>
  <c r="P32" i="14"/>
  <c r="O32" i="14"/>
  <c r="N32" i="14"/>
  <c r="AN32" i="14"/>
  <c r="AM32" i="14"/>
  <c r="FQ32" i="14"/>
  <c r="FP32" i="14"/>
  <c r="FO32" i="14"/>
  <c r="FN32" i="14"/>
  <c r="FM32" i="14"/>
  <c r="FL32" i="14"/>
  <c r="FK32" i="14"/>
  <c r="FJ32" i="14"/>
  <c r="FI32" i="14"/>
  <c r="FH32" i="14"/>
  <c r="FG32" i="14"/>
  <c r="FF32" i="14"/>
  <c r="FE32" i="14"/>
  <c r="FD32" i="14"/>
  <c r="FC32" i="14"/>
  <c r="FB32" i="14"/>
  <c r="FA32" i="14"/>
  <c r="EZ32" i="14"/>
  <c r="EY32" i="14"/>
  <c r="EX32" i="14"/>
  <c r="EW32" i="14"/>
  <c r="EV32" i="14"/>
  <c r="EU32" i="14"/>
  <c r="ET32" i="14"/>
  <c r="ES32" i="14"/>
  <c r="ER32" i="14"/>
  <c r="EQ32" i="14"/>
  <c r="EP32" i="14"/>
  <c r="EO32" i="14"/>
  <c r="EN32" i="14"/>
  <c r="EM32" i="14"/>
  <c r="EL32" i="14"/>
  <c r="EK32" i="14"/>
  <c r="EJ32" i="14"/>
  <c r="EI32" i="14"/>
  <c r="AL32" i="14"/>
  <c r="AK32" i="14"/>
  <c r="AJ32" i="14"/>
  <c r="AI32" i="14"/>
  <c r="AH32" i="14"/>
  <c r="AG32" i="14"/>
  <c r="AF32" i="14"/>
  <c r="V32" i="14"/>
  <c r="EH32" i="14"/>
  <c r="EG32" i="14"/>
  <c r="EF32" i="14"/>
  <c r="EE32" i="14"/>
  <c r="ED32" i="14"/>
  <c r="EC32" i="14"/>
  <c r="EB32" i="14"/>
  <c r="EA32" i="14"/>
  <c r="DZ32" i="14"/>
  <c r="DY32" i="14"/>
  <c r="DX32" i="14"/>
  <c r="DW32" i="14"/>
  <c r="DV32" i="14"/>
  <c r="DU32" i="14"/>
  <c r="DT32" i="14"/>
  <c r="DS32" i="14"/>
  <c r="DR32" i="14"/>
  <c r="DQ32" i="14"/>
  <c r="DP32" i="14"/>
  <c r="DO32" i="14"/>
  <c r="DN32" i="14"/>
  <c r="DM32" i="14"/>
  <c r="DL32" i="14"/>
  <c r="DK32" i="14"/>
  <c r="DJ32" i="14"/>
  <c r="DI32" i="14"/>
  <c r="DH32" i="14"/>
  <c r="DG32" i="14"/>
  <c r="DF32" i="14"/>
  <c r="DE32" i="14"/>
  <c r="DD32" i="14"/>
  <c r="DC32" i="14"/>
  <c r="DB32" i="14"/>
  <c r="DA32" i="14"/>
  <c r="CZ32" i="14"/>
  <c r="CY32" i="14"/>
  <c r="CX32" i="14"/>
  <c r="CW32" i="14"/>
  <c r="CV32" i="14"/>
  <c r="CU32" i="14"/>
  <c r="CT32" i="14"/>
  <c r="CS32" i="14"/>
  <c r="CR32" i="14"/>
  <c r="CQ32" i="14"/>
  <c r="CP32" i="14"/>
  <c r="CO32" i="14"/>
  <c r="CN32" i="14"/>
  <c r="CM32" i="14"/>
  <c r="CL32" i="14"/>
  <c r="CK32" i="14"/>
  <c r="CJ32" i="14"/>
  <c r="CI32" i="14"/>
  <c r="CH32" i="14"/>
  <c r="CG32" i="14"/>
  <c r="CF32" i="14"/>
  <c r="CE32" i="14"/>
  <c r="CD32" i="14"/>
  <c r="CC32" i="14"/>
  <c r="CB32" i="14"/>
  <c r="CA32" i="14"/>
  <c r="BZ32" i="14"/>
  <c r="BY32" i="14"/>
  <c r="BX32" i="14"/>
  <c r="BW32" i="14"/>
  <c r="BV32" i="14"/>
  <c r="BU32" i="14"/>
  <c r="BT32" i="14"/>
  <c r="BS32" i="14"/>
  <c r="BR32" i="14"/>
  <c r="BQ32" i="14"/>
  <c r="BP32" i="14"/>
  <c r="BO32" i="14"/>
  <c r="BN32" i="14"/>
  <c r="BM32" i="14"/>
  <c r="BL32" i="14"/>
  <c r="BK32" i="14"/>
  <c r="BJ32" i="14"/>
  <c r="BI32" i="14"/>
  <c r="L32" i="14"/>
  <c r="M32" i="14"/>
  <c r="AE32" i="14"/>
  <c r="AD32" i="14"/>
  <c r="AC32" i="14"/>
  <c r="AB32" i="14"/>
  <c r="AA32" i="14"/>
  <c r="Z32" i="14"/>
  <c r="Y32" i="14"/>
  <c r="X32" i="14"/>
  <c r="W32" i="14"/>
  <c r="U32" i="14"/>
  <c r="T32" i="14"/>
  <c r="S32" i="14"/>
  <c r="R32" i="14"/>
  <c r="BH32" i="14"/>
  <c r="BG32" i="14"/>
  <c r="BF32" i="14"/>
  <c r="BE32" i="14"/>
  <c r="BD32" i="14"/>
  <c r="BC32" i="14"/>
  <c r="BB32" i="14"/>
  <c r="BA32" i="14"/>
  <c r="AZ32" i="14"/>
  <c r="AY32" i="14"/>
  <c r="AX32" i="14"/>
  <c r="AW32" i="14"/>
  <c r="AV32" i="14"/>
  <c r="AU32" i="14"/>
  <c r="AT32" i="14"/>
  <c r="AS32" i="14"/>
  <c r="AR32" i="14"/>
  <c r="AQ32" i="14"/>
  <c r="AP32" i="14"/>
  <c r="AO32" i="14"/>
  <c r="K16" i="14"/>
  <c r="J16" i="14"/>
  <c r="I16" i="14"/>
  <c r="P16" i="14"/>
  <c r="O16" i="14"/>
  <c r="N16" i="14"/>
  <c r="AN16" i="14"/>
  <c r="AM16" i="14"/>
  <c r="FQ16" i="14"/>
  <c r="FP16" i="14"/>
  <c r="FO16" i="14"/>
  <c r="FN16" i="14"/>
  <c r="FM16" i="14"/>
  <c r="FL16" i="14"/>
  <c r="FK16" i="14"/>
  <c r="FJ16" i="14"/>
  <c r="FI16" i="14"/>
  <c r="FH16" i="14"/>
  <c r="FG16" i="14"/>
  <c r="FF16" i="14"/>
  <c r="FE16" i="14"/>
  <c r="FD16" i="14"/>
  <c r="FC16" i="14"/>
  <c r="FB16" i="14"/>
  <c r="FA16" i="14"/>
  <c r="EZ16" i="14"/>
  <c r="EY16" i="14"/>
  <c r="EX16" i="14"/>
  <c r="EW16" i="14"/>
  <c r="EV16" i="14"/>
  <c r="EU16" i="14"/>
  <c r="ET16" i="14"/>
  <c r="ES16" i="14"/>
  <c r="ER16" i="14"/>
  <c r="EQ16" i="14"/>
  <c r="EP16" i="14"/>
  <c r="EO16" i="14"/>
  <c r="EN16" i="14"/>
  <c r="EM16" i="14"/>
  <c r="EL16" i="14"/>
  <c r="EK16" i="14"/>
  <c r="EJ16" i="14"/>
  <c r="EI16" i="14"/>
  <c r="AL16" i="14"/>
  <c r="AK16" i="14"/>
  <c r="AJ16" i="14"/>
  <c r="AI16" i="14"/>
  <c r="AH16" i="14"/>
  <c r="AG16" i="14"/>
  <c r="AF16" i="14"/>
  <c r="V16" i="14"/>
  <c r="EH16" i="14"/>
  <c r="EG16" i="14"/>
  <c r="EF16" i="14"/>
  <c r="EE16" i="14"/>
  <c r="ED16" i="14"/>
  <c r="EC16" i="14"/>
  <c r="EB16" i="14"/>
  <c r="EA16" i="14"/>
  <c r="DZ16" i="14"/>
  <c r="DY16" i="14"/>
  <c r="DX16" i="14"/>
  <c r="DW16" i="14"/>
  <c r="DV16" i="14"/>
  <c r="DU16" i="14"/>
  <c r="DT16" i="14"/>
  <c r="DS16" i="14"/>
  <c r="DR16" i="14"/>
  <c r="DQ16" i="14"/>
  <c r="DP16" i="14"/>
  <c r="DO16" i="14"/>
  <c r="DN16" i="14"/>
  <c r="DM16" i="14"/>
  <c r="DL16" i="14"/>
  <c r="DK16" i="14"/>
  <c r="DJ16" i="14"/>
  <c r="DI16" i="14"/>
  <c r="DH16" i="14"/>
  <c r="DG16" i="14"/>
  <c r="DF16" i="14"/>
  <c r="DE16" i="14"/>
  <c r="DD16" i="14"/>
  <c r="DC16" i="14"/>
  <c r="DB16" i="14"/>
  <c r="DA16" i="14"/>
  <c r="CZ16" i="14"/>
  <c r="CY16" i="14"/>
  <c r="CX16" i="14"/>
  <c r="CW16" i="14"/>
  <c r="CV16" i="14"/>
  <c r="CU16" i="14"/>
  <c r="CT16" i="14"/>
  <c r="CS16" i="14"/>
  <c r="CR16" i="14"/>
  <c r="CQ16" i="14"/>
  <c r="CP16" i="14"/>
  <c r="CO16" i="14"/>
  <c r="CN16" i="14"/>
  <c r="CM16" i="14"/>
  <c r="CL16" i="14"/>
  <c r="CK16" i="14"/>
  <c r="CJ16" i="14"/>
  <c r="CI16" i="14"/>
  <c r="CH16" i="14"/>
  <c r="CG16" i="14"/>
  <c r="CF16" i="14"/>
  <c r="CE16" i="14"/>
  <c r="CD16" i="14"/>
  <c r="CC16" i="14"/>
  <c r="CB16" i="14"/>
  <c r="CA16" i="14"/>
  <c r="BZ16" i="14"/>
  <c r="BY16" i="14"/>
  <c r="BX16" i="14"/>
  <c r="BW16" i="14"/>
  <c r="BV16" i="14"/>
  <c r="BU16" i="14"/>
  <c r="BT16" i="14"/>
  <c r="BS16" i="14"/>
  <c r="BR16" i="14"/>
  <c r="BQ16" i="14"/>
  <c r="BP16" i="14"/>
  <c r="BO16" i="14"/>
  <c r="BN16" i="14"/>
  <c r="BM16" i="14"/>
  <c r="BL16" i="14"/>
  <c r="BK16" i="14"/>
  <c r="BJ16" i="14"/>
  <c r="BI16" i="14"/>
  <c r="L16" i="14"/>
  <c r="M16" i="14"/>
  <c r="AE16" i="14"/>
  <c r="AD16" i="14"/>
  <c r="AC16" i="14"/>
  <c r="AB16" i="14"/>
  <c r="AA16" i="14"/>
  <c r="Z16" i="14"/>
  <c r="Y16" i="14"/>
  <c r="X16" i="14"/>
  <c r="W16" i="14"/>
  <c r="U16" i="14"/>
  <c r="T16" i="14"/>
  <c r="S16" i="14"/>
  <c r="R16" i="14"/>
  <c r="BH16" i="14"/>
  <c r="BG16" i="14"/>
  <c r="BF16" i="14"/>
  <c r="BE16" i="14"/>
  <c r="BD16" i="14"/>
  <c r="BC16" i="14"/>
  <c r="BB16" i="14"/>
  <c r="BA16" i="14"/>
  <c r="AZ16" i="14"/>
  <c r="AY16" i="14"/>
  <c r="AX16" i="14"/>
  <c r="AW16" i="14"/>
  <c r="AV16" i="14"/>
  <c r="AU16" i="14"/>
  <c r="AT16" i="14"/>
  <c r="AS16" i="14"/>
  <c r="AR16" i="14"/>
  <c r="AQ16" i="14"/>
  <c r="AP16" i="14"/>
  <c r="AO16" i="14"/>
  <c r="K14" i="14"/>
  <c r="J14" i="14"/>
  <c r="I14" i="14"/>
  <c r="P14" i="14"/>
  <c r="O14" i="14"/>
  <c r="N14" i="14"/>
  <c r="AN14" i="14"/>
  <c r="AM14" i="14"/>
  <c r="FQ14" i="14"/>
  <c r="FP14" i="14"/>
  <c r="FO14" i="14"/>
  <c r="FN14" i="14"/>
  <c r="FM14" i="14"/>
  <c r="FL14" i="14"/>
  <c r="FK14" i="14"/>
  <c r="FJ14" i="14"/>
  <c r="FI14" i="14"/>
  <c r="FH14" i="14"/>
  <c r="FG14" i="14"/>
  <c r="FF14" i="14"/>
  <c r="FE14" i="14"/>
  <c r="FD14" i="14"/>
  <c r="FC14" i="14"/>
  <c r="FB14" i="14"/>
  <c r="FA14" i="14"/>
  <c r="EZ14" i="14"/>
  <c r="EY14" i="14"/>
  <c r="EX14" i="14"/>
  <c r="EW14" i="14"/>
  <c r="EV14" i="14"/>
  <c r="EU14" i="14"/>
  <c r="ET14" i="14"/>
  <c r="ES14" i="14"/>
  <c r="ER14" i="14"/>
  <c r="EQ14" i="14"/>
  <c r="EP14" i="14"/>
  <c r="EO14" i="14"/>
  <c r="EN14" i="14"/>
  <c r="EM14" i="14"/>
  <c r="EL14" i="14"/>
  <c r="EK14" i="14"/>
  <c r="EJ14" i="14"/>
  <c r="EI14" i="14"/>
  <c r="AL14" i="14"/>
  <c r="AK14" i="14"/>
  <c r="AJ14" i="14"/>
  <c r="AI14" i="14"/>
  <c r="AH14" i="14"/>
  <c r="AG14" i="14"/>
  <c r="AF14" i="14"/>
  <c r="V14" i="14"/>
  <c r="EH14" i="14"/>
  <c r="EG14" i="14"/>
  <c r="EF14" i="14"/>
  <c r="EE14" i="14"/>
  <c r="ED14" i="14"/>
  <c r="EC14" i="14"/>
  <c r="EB14" i="14"/>
  <c r="EA14" i="14"/>
  <c r="DZ14" i="14"/>
  <c r="DY14" i="14"/>
  <c r="DX14" i="14"/>
  <c r="DW14" i="14"/>
  <c r="DV14" i="14"/>
  <c r="DU14" i="14"/>
  <c r="DT14" i="14"/>
  <c r="DS14" i="14"/>
  <c r="DR14" i="14"/>
  <c r="DQ14" i="14"/>
  <c r="DP14" i="14"/>
  <c r="DO14" i="14"/>
  <c r="DN14" i="14"/>
  <c r="DM14" i="14"/>
  <c r="DL14" i="14"/>
  <c r="DK14" i="14"/>
  <c r="DJ14" i="14"/>
  <c r="DI14" i="14"/>
  <c r="DH14" i="14"/>
  <c r="DG14" i="14"/>
  <c r="DF14" i="14"/>
  <c r="DE14" i="14"/>
  <c r="DD14" i="14"/>
  <c r="DC14" i="14"/>
  <c r="DB14" i="14"/>
  <c r="DA14" i="14"/>
  <c r="CZ14" i="14"/>
  <c r="CY14" i="14"/>
  <c r="CX14" i="14"/>
  <c r="CW14" i="14"/>
  <c r="CV14" i="14"/>
  <c r="CU14" i="14"/>
  <c r="CT14" i="14"/>
  <c r="CS14" i="14"/>
  <c r="CR14" i="14"/>
  <c r="CQ14" i="14"/>
  <c r="CP14" i="14"/>
  <c r="CO14" i="14"/>
  <c r="CN14" i="14"/>
  <c r="CM14" i="14"/>
  <c r="CL14" i="14"/>
  <c r="CK14" i="14"/>
  <c r="CJ14" i="14"/>
  <c r="CI14" i="14"/>
  <c r="CH14" i="14"/>
  <c r="CG14" i="14"/>
  <c r="CF14" i="14"/>
  <c r="CE14" i="14"/>
  <c r="CD14" i="14"/>
  <c r="CC14" i="14"/>
  <c r="CB14" i="14"/>
  <c r="CA14" i="14"/>
  <c r="BZ14" i="14"/>
  <c r="BY14" i="14"/>
  <c r="BX14" i="14"/>
  <c r="BW14" i="14"/>
  <c r="BV14" i="14"/>
  <c r="BU14" i="14"/>
  <c r="BT14" i="14"/>
  <c r="BS14" i="14"/>
  <c r="BR14" i="14"/>
  <c r="BQ14" i="14"/>
  <c r="BP14" i="14"/>
  <c r="BO14" i="14"/>
  <c r="BN14" i="14"/>
  <c r="BM14" i="14"/>
  <c r="BL14" i="14"/>
  <c r="BK14" i="14"/>
  <c r="BJ14" i="14"/>
  <c r="BI14" i="14"/>
  <c r="L14" i="14"/>
  <c r="M14" i="14"/>
  <c r="AE14" i="14"/>
  <c r="AD14" i="14"/>
  <c r="AC14" i="14"/>
  <c r="AB14" i="14"/>
  <c r="AA14" i="14"/>
  <c r="Z14" i="14"/>
  <c r="Y14" i="14"/>
  <c r="X14" i="14"/>
  <c r="W14" i="14"/>
  <c r="U14" i="14"/>
  <c r="T14" i="14"/>
  <c r="S14" i="14"/>
  <c r="R14" i="14"/>
  <c r="BH14" i="14"/>
  <c r="BG14" i="14"/>
  <c r="BF14" i="14"/>
  <c r="BE14" i="14"/>
  <c r="BD14" i="14"/>
  <c r="BC14" i="14"/>
  <c r="BB14" i="14"/>
  <c r="BA14" i="14"/>
  <c r="AZ14" i="14"/>
  <c r="AY14" i="14"/>
  <c r="AX14" i="14"/>
  <c r="AW14" i="14"/>
  <c r="AV14" i="14"/>
  <c r="AU14" i="14"/>
  <c r="AT14" i="14"/>
  <c r="AS14" i="14"/>
  <c r="AR14" i="14"/>
  <c r="AQ14" i="14"/>
  <c r="AP14" i="14"/>
  <c r="AO14" i="14"/>
  <c r="K13" i="14"/>
  <c r="J13" i="14"/>
  <c r="I13" i="14"/>
  <c r="P13" i="14"/>
  <c r="O13" i="14"/>
  <c r="N13" i="14"/>
  <c r="AN13" i="14"/>
  <c r="AM13" i="14"/>
  <c r="FQ13" i="14"/>
  <c r="FP13" i="14"/>
  <c r="FO13" i="14"/>
  <c r="FN13" i="14"/>
  <c r="FM13" i="14"/>
  <c r="FL13" i="14"/>
  <c r="FK13" i="14"/>
  <c r="FJ13" i="14"/>
  <c r="FI13" i="14"/>
  <c r="FH13" i="14"/>
  <c r="FG13" i="14"/>
  <c r="FF13" i="14"/>
  <c r="FE13" i="14"/>
  <c r="FD13" i="14"/>
  <c r="FC13" i="14"/>
  <c r="FB13" i="14"/>
  <c r="FA13" i="14"/>
  <c r="EZ13" i="14"/>
  <c r="EY13" i="14"/>
  <c r="EX13" i="14"/>
  <c r="EW13" i="14"/>
  <c r="EV13" i="14"/>
  <c r="EU13" i="14"/>
  <c r="ET13" i="14"/>
  <c r="ES13" i="14"/>
  <c r="ER13" i="14"/>
  <c r="EQ13" i="14"/>
  <c r="EP13" i="14"/>
  <c r="EO13" i="14"/>
  <c r="EN13" i="14"/>
  <c r="EM13" i="14"/>
  <c r="EL13" i="14"/>
  <c r="EK13" i="14"/>
  <c r="EJ13" i="14"/>
  <c r="EI13" i="14"/>
  <c r="AL13" i="14"/>
  <c r="AK13" i="14"/>
  <c r="AJ13" i="14"/>
  <c r="AI13" i="14"/>
  <c r="AH13" i="14"/>
  <c r="AG13" i="14"/>
  <c r="AF13" i="14"/>
  <c r="V13" i="14"/>
  <c r="EH13" i="14"/>
  <c r="EG13" i="14"/>
  <c r="EF13" i="14"/>
  <c r="EE13" i="14"/>
  <c r="ED13" i="14"/>
  <c r="EC13" i="14"/>
  <c r="EB13" i="14"/>
  <c r="EA13" i="14"/>
  <c r="DZ13" i="14"/>
  <c r="DY13" i="14"/>
  <c r="DX13" i="14"/>
  <c r="DW13" i="14"/>
  <c r="DV13" i="14"/>
  <c r="DU13" i="14"/>
  <c r="DT13" i="14"/>
  <c r="DS13" i="14"/>
  <c r="DR13" i="14"/>
  <c r="DQ13" i="14"/>
  <c r="DP13" i="14"/>
  <c r="DO13" i="14"/>
  <c r="DN13" i="14"/>
  <c r="DM13" i="14"/>
  <c r="DL13" i="14"/>
  <c r="DK13" i="14"/>
  <c r="DJ13" i="14"/>
  <c r="DI13" i="14"/>
  <c r="DH13" i="14"/>
  <c r="DG13" i="14"/>
  <c r="DF13" i="14"/>
  <c r="DE13" i="14"/>
  <c r="DD13" i="14"/>
  <c r="DC13" i="14"/>
  <c r="DB13" i="14"/>
  <c r="DA13" i="14"/>
  <c r="CZ13" i="14"/>
  <c r="CY13" i="14"/>
  <c r="CX13" i="14"/>
  <c r="CW13" i="14"/>
  <c r="CV13" i="14"/>
  <c r="CU13" i="14"/>
  <c r="CT13" i="14"/>
  <c r="CS13" i="14"/>
  <c r="CR13" i="14"/>
  <c r="CQ13" i="14"/>
  <c r="CP13" i="14"/>
  <c r="CO13" i="14"/>
  <c r="CN13" i="14"/>
  <c r="CM13" i="14"/>
  <c r="CL13" i="14"/>
  <c r="CK13" i="14"/>
  <c r="CJ13" i="14"/>
  <c r="CI13" i="14"/>
  <c r="CH13" i="14"/>
  <c r="CG13" i="14"/>
  <c r="CF13" i="14"/>
  <c r="CE13" i="14"/>
  <c r="CD13" i="14"/>
  <c r="CC13" i="14"/>
  <c r="CB13" i="14"/>
  <c r="CA13" i="14"/>
  <c r="BZ13" i="14"/>
  <c r="BY13" i="14"/>
  <c r="BX13" i="14"/>
  <c r="BW13" i="14"/>
  <c r="BV13" i="14"/>
  <c r="BU13" i="14"/>
  <c r="BT13" i="14"/>
  <c r="BS13" i="14"/>
  <c r="BR13" i="14"/>
  <c r="BQ13" i="14"/>
  <c r="BP13" i="14"/>
  <c r="BO13" i="14"/>
  <c r="BN13" i="14"/>
  <c r="BM13" i="14"/>
  <c r="BL13" i="14"/>
  <c r="BK13" i="14"/>
  <c r="BJ13" i="14"/>
  <c r="BI13" i="14"/>
  <c r="L13" i="14"/>
  <c r="M13" i="14"/>
  <c r="AE13" i="14"/>
  <c r="AD13" i="14"/>
  <c r="AC13" i="14"/>
  <c r="AB13" i="14"/>
  <c r="AA13" i="14"/>
  <c r="Z13" i="14"/>
  <c r="Y13" i="14"/>
  <c r="X13" i="14"/>
  <c r="W13" i="14"/>
  <c r="U13" i="14"/>
  <c r="T13" i="14"/>
  <c r="S13" i="14"/>
  <c r="R13" i="14"/>
  <c r="BH13" i="14"/>
  <c r="BG13" i="14"/>
  <c r="BF13" i="14"/>
  <c r="BE13" i="14"/>
  <c r="BD13" i="14"/>
  <c r="BC13" i="14"/>
  <c r="BB13" i="14"/>
  <c r="BA13" i="14"/>
  <c r="AZ13" i="14"/>
  <c r="AY13" i="14"/>
  <c r="AX13" i="14"/>
  <c r="AW13" i="14"/>
  <c r="AV13" i="14"/>
  <c r="AU13" i="14"/>
  <c r="AT13" i="14"/>
  <c r="AS13" i="14"/>
  <c r="AR13" i="14"/>
  <c r="AQ13" i="14"/>
  <c r="AP13" i="14"/>
  <c r="AO13" i="14"/>
  <c r="K12" i="14"/>
  <c r="J12" i="14"/>
  <c r="I12" i="14"/>
  <c r="P12" i="14"/>
  <c r="O12" i="14"/>
  <c r="N12" i="14"/>
  <c r="AN12" i="14"/>
  <c r="AM12" i="14"/>
  <c r="FQ12" i="14"/>
  <c r="FP12" i="14"/>
  <c r="FO12" i="14"/>
  <c r="FN12" i="14"/>
  <c r="FM12" i="14"/>
  <c r="FL12" i="14"/>
  <c r="FK12" i="14"/>
  <c r="FJ12" i="14"/>
  <c r="FI12" i="14"/>
  <c r="FH12" i="14"/>
  <c r="FG12" i="14"/>
  <c r="FF12" i="14"/>
  <c r="FE12" i="14"/>
  <c r="FD12" i="14"/>
  <c r="FC12" i="14"/>
  <c r="FB12" i="14"/>
  <c r="FA12" i="14"/>
  <c r="EZ12" i="14"/>
  <c r="EY12" i="14"/>
  <c r="EX12" i="14"/>
  <c r="EW12" i="14"/>
  <c r="EV12" i="14"/>
  <c r="EU12" i="14"/>
  <c r="ET12" i="14"/>
  <c r="ES12" i="14"/>
  <c r="ER12" i="14"/>
  <c r="EQ12" i="14"/>
  <c r="EP12" i="14"/>
  <c r="EO12" i="14"/>
  <c r="EN12" i="14"/>
  <c r="EM12" i="14"/>
  <c r="EL12" i="14"/>
  <c r="EK12" i="14"/>
  <c r="EJ12" i="14"/>
  <c r="EI12" i="14"/>
  <c r="AL12" i="14"/>
  <c r="AK12" i="14"/>
  <c r="AJ12" i="14"/>
  <c r="AI12" i="14"/>
  <c r="AH12" i="14"/>
  <c r="AG12" i="14"/>
  <c r="AF12" i="14"/>
  <c r="V12" i="14"/>
  <c r="EH12" i="14"/>
  <c r="EG12" i="14"/>
  <c r="EF12" i="14"/>
  <c r="EE12" i="14"/>
  <c r="ED12" i="14"/>
  <c r="EC12" i="14"/>
  <c r="EB12" i="14"/>
  <c r="EA12" i="14"/>
  <c r="DZ12" i="14"/>
  <c r="DY12" i="14"/>
  <c r="DX12" i="14"/>
  <c r="DW12" i="14"/>
  <c r="DV12" i="14"/>
  <c r="DU12" i="14"/>
  <c r="DT12" i="14"/>
  <c r="DS12" i="14"/>
  <c r="DR12" i="14"/>
  <c r="DQ12" i="14"/>
  <c r="DP12" i="14"/>
  <c r="DO12" i="14"/>
  <c r="DN12" i="14"/>
  <c r="DM12" i="14"/>
  <c r="DL12" i="14"/>
  <c r="DK12" i="14"/>
  <c r="DJ12" i="14"/>
  <c r="DI12" i="14"/>
  <c r="DH12" i="14"/>
  <c r="DG12" i="14"/>
  <c r="DF12" i="14"/>
  <c r="DE12" i="14"/>
  <c r="DD12" i="14"/>
  <c r="DC12" i="14"/>
  <c r="DB12" i="14"/>
  <c r="DA12" i="14"/>
  <c r="CZ12" i="14"/>
  <c r="CY12" i="14"/>
  <c r="CX12" i="14"/>
  <c r="CW12" i="14"/>
  <c r="CV12" i="14"/>
  <c r="CU12" i="14"/>
  <c r="CT12" i="14"/>
  <c r="CS12" i="14"/>
  <c r="CR12" i="14"/>
  <c r="CQ12" i="14"/>
  <c r="CP12" i="14"/>
  <c r="CO12" i="14"/>
  <c r="CN12" i="14"/>
  <c r="CM12" i="14"/>
  <c r="CL12" i="14"/>
  <c r="CK12" i="14"/>
  <c r="CJ12" i="14"/>
  <c r="CI12" i="14"/>
  <c r="CH12" i="14"/>
  <c r="CG12" i="14"/>
  <c r="CF12" i="14"/>
  <c r="CE12" i="14"/>
  <c r="CD12" i="14"/>
  <c r="CC12" i="14"/>
  <c r="CB12" i="14"/>
  <c r="CA12" i="14"/>
  <c r="BZ12" i="14"/>
  <c r="BY12" i="14"/>
  <c r="BX12" i="14"/>
  <c r="BW12" i="14"/>
  <c r="BV12" i="14"/>
  <c r="BU12" i="14"/>
  <c r="BT12" i="14"/>
  <c r="BS12" i="14"/>
  <c r="BR12" i="14"/>
  <c r="BQ12" i="14"/>
  <c r="BP12" i="14"/>
  <c r="BO12" i="14"/>
  <c r="BN12" i="14"/>
  <c r="BM12" i="14"/>
  <c r="BL12" i="14"/>
  <c r="BK12" i="14"/>
  <c r="BJ12" i="14"/>
  <c r="BI12" i="14"/>
  <c r="L12" i="14"/>
  <c r="M12" i="14"/>
  <c r="AE12" i="14"/>
  <c r="AD12" i="14"/>
  <c r="AC12" i="14"/>
  <c r="AB12" i="14"/>
  <c r="AA12" i="14"/>
  <c r="Z12" i="14"/>
  <c r="Y12" i="14"/>
  <c r="X12" i="14"/>
  <c r="W12" i="14"/>
  <c r="U12" i="14"/>
  <c r="T12" i="14"/>
  <c r="S12" i="14"/>
  <c r="R12" i="14"/>
  <c r="BH12" i="14"/>
  <c r="BG12" i="14"/>
  <c r="BF12" i="14"/>
  <c r="BE12" i="14"/>
  <c r="BD12" i="14"/>
  <c r="BC12" i="14"/>
  <c r="BB12" i="14"/>
  <c r="BA12" i="14"/>
  <c r="AZ12" i="14"/>
  <c r="AY12" i="14"/>
  <c r="AX12" i="14"/>
  <c r="AW12" i="14"/>
  <c r="AV12" i="14"/>
  <c r="AU12" i="14"/>
  <c r="AT12" i="14"/>
  <c r="AS12" i="14"/>
  <c r="AR12" i="14"/>
  <c r="AQ12" i="14"/>
  <c r="AP12" i="14"/>
  <c r="AO12" i="14"/>
  <c r="K11" i="14"/>
  <c r="J11" i="14"/>
  <c r="I11" i="14"/>
  <c r="P11" i="14"/>
  <c r="O11" i="14"/>
  <c r="N11" i="14"/>
  <c r="AN11" i="14"/>
  <c r="AM11" i="14"/>
  <c r="FQ11" i="14"/>
  <c r="FP11" i="14"/>
  <c r="FO11" i="14"/>
  <c r="FN11" i="14"/>
  <c r="FM11" i="14"/>
  <c r="FL11" i="14"/>
  <c r="FK11" i="14"/>
  <c r="FJ11" i="14"/>
  <c r="FI11" i="14"/>
  <c r="FH11" i="14"/>
  <c r="FG11" i="14"/>
  <c r="FF11" i="14"/>
  <c r="FE11" i="14"/>
  <c r="FD11" i="14"/>
  <c r="FC11" i="14"/>
  <c r="FB11" i="14"/>
  <c r="FA11" i="14"/>
  <c r="EZ11" i="14"/>
  <c r="EY11" i="14"/>
  <c r="EX11" i="14"/>
  <c r="EW11" i="14"/>
  <c r="EV11" i="14"/>
  <c r="EU11" i="14"/>
  <c r="ET11" i="14"/>
  <c r="ES11" i="14"/>
  <c r="ER11" i="14"/>
  <c r="EQ11" i="14"/>
  <c r="EP11" i="14"/>
  <c r="EO11" i="14"/>
  <c r="EN11" i="14"/>
  <c r="EM11" i="14"/>
  <c r="EL11" i="14"/>
  <c r="EK11" i="14"/>
  <c r="EJ11" i="14"/>
  <c r="EI11" i="14"/>
  <c r="AL11" i="14"/>
  <c r="AK11" i="14"/>
  <c r="AJ11" i="14"/>
  <c r="AI11" i="14"/>
  <c r="AH11" i="14"/>
  <c r="AG11" i="14"/>
  <c r="AF11" i="14"/>
  <c r="V11" i="14"/>
  <c r="EH11" i="14"/>
  <c r="EG11" i="14"/>
  <c r="EF11" i="14"/>
  <c r="EE11" i="14"/>
  <c r="ED11" i="14"/>
  <c r="EC11" i="14"/>
  <c r="EB11" i="14"/>
  <c r="EA11" i="14"/>
  <c r="DZ11" i="14"/>
  <c r="DY11" i="14"/>
  <c r="DX11" i="14"/>
  <c r="DW11" i="14"/>
  <c r="DV11" i="14"/>
  <c r="DU11" i="14"/>
  <c r="DT11" i="14"/>
  <c r="DS11" i="14"/>
  <c r="DR11" i="14"/>
  <c r="DQ11" i="14"/>
  <c r="DP11" i="14"/>
  <c r="DO11" i="14"/>
  <c r="DN11" i="14"/>
  <c r="DM11" i="14"/>
  <c r="DL11" i="14"/>
  <c r="DK11" i="14"/>
  <c r="DJ11" i="14"/>
  <c r="DI11" i="14"/>
  <c r="DH11" i="14"/>
  <c r="DG11" i="14"/>
  <c r="DF11" i="14"/>
  <c r="DE11" i="14"/>
  <c r="DD11" i="14"/>
  <c r="DC11" i="14"/>
  <c r="DB11" i="14"/>
  <c r="DA11" i="14"/>
  <c r="CZ11" i="14"/>
  <c r="CY11" i="14"/>
  <c r="CX11" i="14"/>
  <c r="CW11" i="14"/>
  <c r="CV11" i="14"/>
  <c r="CU11" i="14"/>
  <c r="CT11" i="14"/>
  <c r="CS11" i="14"/>
  <c r="CR11" i="14"/>
  <c r="CQ11" i="14"/>
  <c r="CP11" i="14"/>
  <c r="CO11" i="14"/>
  <c r="CN11" i="14"/>
  <c r="CM11" i="14"/>
  <c r="CL11" i="14"/>
  <c r="CK11" i="14"/>
  <c r="CJ11" i="14"/>
  <c r="CI11" i="14"/>
  <c r="CH11" i="14"/>
  <c r="CG11" i="14"/>
  <c r="CF11" i="14"/>
  <c r="CE11" i="14"/>
  <c r="CD11" i="14"/>
  <c r="CC11" i="14"/>
  <c r="CB11" i="14"/>
  <c r="CA11" i="14"/>
  <c r="BZ11" i="14"/>
  <c r="BY11" i="14"/>
  <c r="BX11" i="14"/>
  <c r="BW11" i="14"/>
  <c r="BV11" i="14"/>
  <c r="BU11" i="14"/>
  <c r="BT11" i="14"/>
  <c r="BS11" i="14"/>
  <c r="BR11" i="14"/>
  <c r="BQ11" i="14"/>
  <c r="BP11" i="14"/>
  <c r="BO11" i="14"/>
  <c r="BN11" i="14"/>
  <c r="BM11" i="14"/>
  <c r="BL11" i="14"/>
  <c r="BK11" i="14"/>
  <c r="BJ11" i="14"/>
  <c r="BI11" i="14"/>
  <c r="L11" i="14"/>
  <c r="M11" i="14"/>
  <c r="AE11" i="14"/>
  <c r="AD11" i="14"/>
  <c r="AC11" i="14"/>
  <c r="AB11" i="14"/>
  <c r="AA11" i="14"/>
  <c r="Z11" i="14"/>
  <c r="Y11" i="14"/>
  <c r="X11" i="14"/>
  <c r="W11" i="14"/>
  <c r="U11" i="14"/>
  <c r="T11" i="14"/>
  <c r="S11" i="14"/>
  <c r="R11" i="14"/>
  <c r="BH11" i="14"/>
  <c r="BG11" i="14"/>
  <c r="BF11" i="14"/>
  <c r="BE11" i="14"/>
  <c r="BD11" i="14"/>
  <c r="BC11" i="14"/>
  <c r="BB11" i="14"/>
  <c r="BA11" i="14"/>
  <c r="AZ11" i="14"/>
  <c r="AY11" i="14"/>
  <c r="AX11" i="14"/>
  <c r="AW11" i="14"/>
  <c r="AV11" i="14"/>
  <c r="AU11" i="14"/>
  <c r="AT11" i="14"/>
  <c r="AS11" i="14"/>
  <c r="AR11" i="14"/>
  <c r="AQ11" i="14"/>
  <c r="AP11" i="14"/>
  <c r="AO11" i="14"/>
  <c r="K10" i="14"/>
  <c r="J10" i="14"/>
  <c r="I10" i="14"/>
  <c r="P10" i="14"/>
  <c r="O10" i="14"/>
  <c r="N10" i="14"/>
  <c r="AN10" i="14"/>
  <c r="AM10" i="14"/>
  <c r="FQ10" i="14"/>
  <c r="FP10" i="14"/>
  <c r="FO10" i="14"/>
  <c r="FN10" i="14"/>
  <c r="FM10" i="14"/>
  <c r="FL10" i="14"/>
  <c r="FK10" i="14"/>
  <c r="FJ10" i="14"/>
  <c r="FI10" i="14"/>
  <c r="FH10" i="14"/>
  <c r="FG10" i="14"/>
  <c r="FF10" i="14"/>
  <c r="FE10" i="14"/>
  <c r="FD10" i="14"/>
  <c r="FC10" i="14"/>
  <c r="FB10" i="14"/>
  <c r="FA10" i="14"/>
  <c r="EZ10" i="14"/>
  <c r="EY10" i="14"/>
  <c r="EX10" i="14"/>
  <c r="EW10" i="14"/>
  <c r="EV10" i="14"/>
  <c r="EU10" i="14"/>
  <c r="ET10" i="14"/>
  <c r="ES10" i="14"/>
  <c r="ER10" i="14"/>
  <c r="EQ10" i="14"/>
  <c r="EP10" i="14"/>
  <c r="EO10" i="14"/>
  <c r="EN10" i="14"/>
  <c r="EM10" i="14"/>
  <c r="EL10" i="14"/>
  <c r="EK10" i="14"/>
  <c r="EJ10" i="14"/>
  <c r="EI10" i="14"/>
  <c r="AL10" i="14"/>
  <c r="AK10" i="14"/>
  <c r="AJ10" i="14"/>
  <c r="AI10" i="14"/>
  <c r="AH10" i="14"/>
  <c r="AG10" i="14"/>
  <c r="AF10" i="14"/>
  <c r="V10" i="14"/>
  <c r="EH10" i="14"/>
  <c r="EG10" i="14"/>
  <c r="EF10" i="14"/>
  <c r="EE10" i="14"/>
  <c r="ED10" i="14"/>
  <c r="EC10" i="14"/>
  <c r="EB10" i="14"/>
  <c r="EA10" i="14"/>
  <c r="DZ10" i="14"/>
  <c r="DY10" i="14"/>
  <c r="DX10" i="14"/>
  <c r="DW10" i="14"/>
  <c r="DV10" i="14"/>
  <c r="DU10" i="14"/>
  <c r="DT10" i="14"/>
  <c r="DS10" i="14"/>
  <c r="DR10" i="14"/>
  <c r="DQ10" i="14"/>
  <c r="DP10" i="14"/>
  <c r="DO10" i="14"/>
  <c r="DN10" i="14"/>
  <c r="DM10" i="14"/>
  <c r="DL10" i="14"/>
  <c r="DK10" i="14"/>
  <c r="DJ10" i="14"/>
  <c r="DI10" i="14"/>
  <c r="DH10" i="14"/>
  <c r="DG10" i="14"/>
  <c r="DF10" i="14"/>
  <c r="DE10" i="14"/>
  <c r="DD10" i="14"/>
  <c r="DC10" i="14"/>
  <c r="DB10" i="14"/>
  <c r="DA10" i="14"/>
  <c r="CZ10" i="14"/>
  <c r="CY10" i="14"/>
  <c r="CX10" i="14"/>
  <c r="CW10" i="14"/>
  <c r="CV10" i="14"/>
  <c r="CU10" i="14"/>
  <c r="CT10" i="14"/>
  <c r="CS10" i="14"/>
  <c r="CR10" i="14"/>
  <c r="CQ10" i="14"/>
  <c r="CP10" i="14"/>
  <c r="CO10" i="14"/>
  <c r="CN10" i="14"/>
  <c r="CM10" i="14"/>
  <c r="CL10" i="14"/>
  <c r="CK10" i="14"/>
  <c r="CJ10" i="14"/>
  <c r="CI10" i="14"/>
  <c r="CH10" i="14"/>
  <c r="CG10" i="14"/>
  <c r="CF10" i="14"/>
  <c r="CE10" i="14"/>
  <c r="CD10" i="14"/>
  <c r="CC10" i="14"/>
  <c r="CB10" i="14"/>
  <c r="CA10" i="14"/>
  <c r="BZ10" i="14"/>
  <c r="BY10" i="14"/>
  <c r="BX10" i="14"/>
  <c r="BW10" i="14"/>
  <c r="BV10" i="14"/>
  <c r="BU10" i="14"/>
  <c r="BT10" i="14"/>
  <c r="BS10" i="14"/>
  <c r="BR10" i="14"/>
  <c r="BQ10" i="14"/>
  <c r="BP10" i="14"/>
  <c r="BO10" i="14"/>
  <c r="BN10" i="14"/>
  <c r="BM10" i="14"/>
  <c r="BL10" i="14"/>
  <c r="BK10" i="14"/>
  <c r="BJ10" i="14"/>
  <c r="BI10" i="14"/>
  <c r="L10" i="14"/>
  <c r="M10" i="14"/>
  <c r="AE10" i="14"/>
  <c r="AD10" i="14"/>
  <c r="AC10" i="14"/>
  <c r="AB10" i="14"/>
  <c r="AA10" i="14"/>
  <c r="Z10" i="14"/>
  <c r="Y10" i="14"/>
  <c r="X10" i="14"/>
  <c r="W10" i="14"/>
  <c r="U10" i="14"/>
  <c r="T10" i="14"/>
  <c r="S10" i="14"/>
  <c r="R10" i="14"/>
  <c r="BH10" i="14"/>
  <c r="BG10" i="14"/>
  <c r="BF10" i="14"/>
  <c r="BE10" i="14"/>
  <c r="BD10" i="14"/>
  <c r="BC10" i="14"/>
  <c r="BB10" i="14"/>
  <c r="BA10" i="14"/>
  <c r="AZ10" i="14"/>
  <c r="AY10" i="14"/>
  <c r="AX10" i="14"/>
  <c r="AW10" i="14"/>
  <c r="AV10" i="14"/>
  <c r="AU10" i="14"/>
  <c r="AT10" i="14"/>
  <c r="AS10" i="14"/>
  <c r="AR10" i="14"/>
  <c r="AQ10" i="14"/>
  <c r="AP10" i="14"/>
  <c r="AO10" i="14"/>
  <c r="M82" i="14"/>
  <c r="AX34" i="14"/>
  <c r="AX35" i="14"/>
  <c r="AX36" i="14"/>
  <c r="AX37" i="14"/>
  <c r="AX40" i="14"/>
  <c r="AX41" i="14"/>
  <c r="AX42" i="14"/>
  <c r="AX43" i="14"/>
  <c r="AX44" i="14"/>
  <c r="AX45" i="14"/>
  <c r="AX46" i="14"/>
  <c r="AX50" i="14"/>
  <c r="AX51" i="14"/>
  <c r="AX52" i="14"/>
  <c r="AX53" i="14"/>
  <c r="AX56" i="14"/>
  <c r="AX57" i="14"/>
  <c r="AX58" i="14"/>
  <c r="AX59" i="14"/>
  <c r="AX60" i="14"/>
  <c r="AX61" i="14"/>
  <c r="AX62" i="14"/>
  <c r="AX66" i="14"/>
  <c r="AX67" i="14"/>
  <c r="AX68" i="14"/>
  <c r="AX69" i="14"/>
  <c r="AX72" i="14"/>
  <c r="AX73" i="14"/>
  <c r="AX74" i="14"/>
  <c r="AX75" i="14"/>
  <c r="AX76" i="14"/>
  <c r="AX77" i="14"/>
  <c r="AX78" i="14"/>
  <c r="AX82" i="14"/>
  <c r="AX83" i="14"/>
  <c r="AX84" i="14"/>
  <c r="AX85" i="14"/>
  <c r="AP24" i="14"/>
  <c r="AP18" i="14"/>
  <c r="AQ18" i="14"/>
  <c r="AR18" i="14"/>
  <c r="AS18" i="14"/>
  <c r="AT18" i="14"/>
  <c r="AU18" i="14"/>
  <c r="AV18" i="14"/>
  <c r="AW18" i="14"/>
  <c r="AX18" i="14"/>
  <c r="AY18" i="14"/>
  <c r="AZ18" i="14"/>
  <c r="BA18" i="14"/>
  <c r="BB18" i="14"/>
  <c r="BC18" i="14"/>
  <c r="BD18" i="14"/>
  <c r="BE18" i="14"/>
  <c r="BF18" i="14"/>
  <c r="BG18" i="14"/>
  <c r="BH18" i="14"/>
  <c r="R18" i="14"/>
  <c r="S18" i="14"/>
  <c r="T18" i="14"/>
  <c r="U18" i="14"/>
  <c r="W18" i="14"/>
  <c r="X18" i="14"/>
  <c r="Y18" i="14"/>
  <c r="Z18" i="14"/>
  <c r="AA18" i="14"/>
  <c r="AB18" i="14"/>
  <c r="AC18" i="14"/>
  <c r="AD18" i="14"/>
  <c r="AE18" i="14"/>
  <c r="M18" i="14"/>
  <c r="L18" i="14"/>
  <c r="BI18" i="14"/>
  <c r="BJ18" i="14"/>
  <c r="BK18" i="14"/>
  <c r="BL18" i="14"/>
  <c r="BM18" i="14"/>
  <c r="BN18" i="14"/>
  <c r="BO18" i="14"/>
  <c r="BP18" i="14"/>
  <c r="BQ18" i="14"/>
  <c r="BR18" i="14"/>
  <c r="BS18" i="14"/>
  <c r="BT18" i="14"/>
  <c r="BU18" i="14"/>
  <c r="BV18" i="14"/>
  <c r="BW18" i="14"/>
  <c r="BX18" i="14"/>
  <c r="BY18" i="14"/>
  <c r="BZ18" i="14"/>
  <c r="CA18" i="14"/>
  <c r="CB18" i="14"/>
  <c r="CC18" i="14"/>
  <c r="CD18" i="14"/>
  <c r="CE18" i="14"/>
  <c r="CF18" i="14"/>
  <c r="CG18" i="14"/>
  <c r="CH18" i="14"/>
  <c r="CI18" i="14"/>
  <c r="CJ18" i="14"/>
  <c r="CK18" i="14"/>
  <c r="CL18" i="14"/>
  <c r="CM18" i="14"/>
  <c r="CN18" i="14"/>
  <c r="CO18" i="14"/>
  <c r="CP18" i="14"/>
  <c r="CQ18" i="14"/>
  <c r="CR18" i="14"/>
  <c r="CS18" i="14"/>
  <c r="CT18" i="14"/>
  <c r="CU18" i="14"/>
  <c r="CV18" i="14"/>
  <c r="CW18" i="14"/>
  <c r="CX18" i="14"/>
  <c r="CY18" i="14"/>
  <c r="CZ18" i="14"/>
  <c r="DA18" i="14"/>
  <c r="DB18" i="14"/>
  <c r="DC18" i="14"/>
  <c r="DD18" i="14"/>
  <c r="DE18" i="14"/>
  <c r="DF18" i="14"/>
  <c r="DG18" i="14"/>
  <c r="DH18" i="14"/>
  <c r="DI18" i="14"/>
  <c r="DJ18" i="14"/>
  <c r="DK18" i="14"/>
  <c r="DL18" i="14"/>
  <c r="DM18" i="14"/>
  <c r="DN18" i="14"/>
  <c r="DO18" i="14"/>
  <c r="DP18" i="14"/>
  <c r="DQ18" i="14"/>
  <c r="DR18" i="14"/>
  <c r="DS18" i="14"/>
  <c r="DT18" i="14"/>
  <c r="DU18" i="14"/>
  <c r="DV18" i="14"/>
  <c r="DW18" i="14"/>
  <c r="DX18" i="14"/>
  <c r="DY18" i="14"/>
  <c r="DZ18" i="14"/>
  <c r="EA18" i="14"/>
  <c r="EB18" i="14"/>
  <c r="EC18" i="14"/>
  <c r="ED18" i="14"/>
  <c r="EE18" i="14"/>
  <c r="EF18" i="14"/>
  <c r="EG18" i="14"/>
  <c r="EH18" i="14"/>
  <c r="V18" i="14"/>
  <c r="AF18" i="14"/>
  <c r="AG18" i="14"/>
  <c r="AH18" i="14"/>
  <c r="AI18" i="14"/>
  <c r="AJ18" i="14"/>
  <c r="AK18" i="14"/>
  <c r="AL18" i="14"/>
  <c r="EI18" i="14"/>
  <c r="EJ18" i="14"/>
  <c r="EK18" i="14"/>
  <c r="EL18" i="14"/>
  <c r="EM18" i="14"/>
  <c r="EN18" i="14"/>
  <c r="EO18" i="14"/>
  <c r="EP18" i="14"/>
  <c r="EQ18" i="14"/>
  <c r="ER18" i="14"/>
  <c r="ES18" i="14"/>
  <c r="ET18" i="14"/>
  <c r="EU18" i="14"/>
  <c r="EV18" i="14"/>
  <c r="EW18" i="14"/>
  <c r="EX18" i="14"/>
  <c r="EY18" i="14"/>
  <c r="EZ18" i="14"/>
  <c r="FA18" i="14"/>
  <c r="FB18" i="14"/>
  <c r="FC18" i="14"/>
  <c r="FD18" i="14"/>
  <c r="FE18" i="14"/>
  <c r="FF18" i="14"/>
  <c r="FG18" i="14"/>
  <c r="FH18" i="14"/>
  <c r="FI18" i="14"/>
  <c r="FJ18" i="14"/>
  <c r="FK18" i="14"/>
  <c r="FL18" i="14"/>
  <c r="FM18" i="14"/>
  <c r="FN18" i="14"/>
  <c r="FO18" i="14"/>
  <c r="FP18" i="14"/>
  <c r="FQ18" i="14"/>
  <c r="AM18" i="14"/>
  <c r="AN18" i="14"/>
  <c r="N18" i="14"/>
  <c r="O18" i="14"/>
  <c r="P18" i="14"/>
  <c r="I18" i="14"/>
  <c r="J18" i="14"/>
  <c r="K18" i="14"/>
  <c r="AP19" i="14"/>
  <c r="AQ19" i="14"/>
  <c r="AR19" i="14"/>
  <c r="AS19" i="14"/>
  <c r="AT19" i="14"/>
  <c r="AU19" i="14"/>
  <c r="AV19" i="14"/>
  <c r="AW19" i="14"/>
  <c r="AX19" i="14"/>
  <c r="AY19" i="14"/>
  <c r="AZ19" i="14"/>
  <c r="BA19" i="14"/>
  <c r="BB19" i="14"/>
  <c r="BC19" i="14"/>
  <c r="BD19" i="14"/>
  <c r="BE19" i="14"/>
  <c r="BF19" i="14"/>
  <c r="BG19" i="14"/>
  <c r="BH19" i="14"/>
  <c r="R19" i="14"/>
  <c r="S19" i="14"/>
  <c r="T19" i="14"/>
  <c r="U19" i="14"/>
  <c r="W19" i="14"/>
  <c r="X19" i="14"/>
  <c r="Y19" i="14"/>
  <c r="Z19" i="14"/>
  <c r="AA19" i="14"/>
  <c r="AB19" i="14"/>
  <c r="AC19" i="14"/>
  <c r="AD19" i="14"/>
  <c r="AE19" i="14"/>
  <c r="M19" i="14"/>
  <c r="L19" i="14"/>
  <c r="BI19" i="14"/>
  <c r="BJ19" i="14"/>
  <c r="BK19" i="14"/>
  <c r="BL19" i="14"/>
  <c r="BM19" i="14"/>
  <c r="BN19" i="14"/>
  <c r="BO19" i="14"/>
  <c r="BP19" i="14"/>
  <c r="BQ19" i="14"/>
  <c r="BR19" i="14"/>
  <c r="BS19" i="14"/>
  <c r="BT19" i="14"/>
  <c r="BU19" i="14"/>
  <c r="BV19" i="14"/>
  <c r="BW19" i="14"/>
  <c r="BX19" i="14"/>
  <c r="BY19" i="14"/>
  <c r="BZ19" i="14"/>
  <c r="CA19" i="14"/>
  <c r="CB19" i="14"/>
  <c r="CC19" i="14"/>
  <c r="CD19" i="14"/>
  <c r="CE19" i="14"/>
  <c r="CF19" i="14"/>
  <c r="CG19" i="14"/>
  <c r="CH19" i="14"/>
  <c r="CI19" i="14"/>
  <c r="CJ19" i="14"/>
  <c r="CK19" i="14"/>
  <c r="CL19" i="14"/>
  <c r="CM19" i="14"/>
  <c r="CN19" i="14"/>
  <c r="CO19" i="14"/>
  <c r="CP19" i="14"/>
  <c r="CQ19" i="14"/>
  <c r="CR19" i="14"/>
  <c r="CS19" i="14"/>
  <c r="CT19" i="14"/>
  <c r="CU19" i="14"/>
  <c r="CV19" i="14"/>
  <c r="CW19" i="14"/>
  <c r="CX19" i="14"/>
  <c r="CY19" i="14"/>
  <c r="CZ19" i="14"/>
  <c r="DA19" i="14"/>
  <c r="DB19" i="14"/>
  <c r="DC19" i="14"/>
  <c r="DD19" i="14"/>
  <c r="DE19" i="14"/>
  <c r="DF19" i="14"/>
  <c r="DG19" i="14"/>
  <c r="DH19" i="14"/>
  <c r="DI19" i="14"/>
  <c r="DJ19" i="14"/>
  <c r="DK19" i="14"/>
  <c r="DL19" i="14"/>
  <c r="DM19" i="14"/>
  <c r="DN19" i="14"/>
  <c r="DO19" i="14"/>
  <c r="DP19" i="14"/>
  <c r="DQ19" i="14"/>
  <c r="DR19" i="14"/>
  <c r="DS19" i="14"/>
  <c r="DT19" i="14"/>
  <c r="DU19" i="14"/>
  <c r="DV19" i="14"/>
  <c r="DW19" i="14"/>
  <c r="DX19" i="14"/>
  <c r="DY19" i="14"/>
  <c r="DZ19" i="14"/>
  <c r="EA19" i="14"/>
  <c r="EB19" i="14"/>
  <c r="EC19" i="14"/>
  <c r="ED19" i="14"/>
  <c r="EE19" i="14"/>
  <c r="EF19" i="14"/>
  <c r="EG19" i="14"/>
  <c r="EH19" i="14"/>
  <c r="V19" i="14"/>
  <c r="AF19" i="14"/>
  <c r="AG19" i="14"/>
  <c r="AH19" i="14"/>
  <c r="AI19" i="14"/>
  <c r="AJ19" i="14"/>
  <c r="AK19" i="14"/>
  <c r="AL19" i="14"/>
  <c r="EI19" i="14"/>
  <c r="EJ19" i="14"/>
  <c r="EK19" i="14"/>
  <c r="EL19" i="14"/>
  <c r="EM19" i="14"/>
  <c r="EN19" i="14"/>
  <c r="EO19" i="14"/>
  <c r="EP19" i="14"/>
  <c r="EQ19" i="14"/>
  <c r="ER19" i="14"/>
  <c r="ES19" i="14"/>
  <c r="ET19" i="14"/>
  <c r="EU19" i="14"/>
  <c r="EV19" i="14"/>
  <c r="EW19" i="14"/>
  <c r="EX19" i="14"/>
  <c r="EY19" i="14"/>
  <c r="EZ19" i="14"/>
  <c r="FA19" i="14"/>
  <c r="FB19" i="14"/>
  <c r="FC19" i="14"/>
  <c r="FD19" i="14"/>
  <c r="FE19" i="14"/>
  <c r="FF19" i="14"/>
  <c r="FG19" i="14"/>
  <c r="FH19" i="14"/>
  <c r="FI19" i="14"/>
  <c r="FJ19" i="14"/>
  <c r="FK19" i="14"/>
  <c r="FL19" i="14"/>
  <c r="FM19" i="14"/>
  <c r="FN19" i="14"/>
  <c r="FO19" i="14"/>
  <c r="FP19" i="14"/>
  <c r="FQ19" i="14"/>
  <c r="AM19" i="14"/>
  <c r="AN19" i="14"/>
  <c r="N19" i="14"/>
  <c r="O19" i="14"/>
  <c r="P19" i="14"/>
  <c r="I19" i="14"/>
  <c r="J19" i="14"/>
  <c r="K19" i="14"/>
  <c r="AP20" i="14"/>
  <c r="AQ20" i="14"/>
  <c r="AR20" i="14"/>
  <c r="AS20" i="14"/>
  <c r="AT20" i="14"/>
  <c r="AU20" i="14"/>
  <c r="AV20" i="14"/>
  <c r="AW20" i="14"/>
  <c r="AX20" i="14"/>
  <c r="AY20" i="14"/>
  <c r="AZ20" i="14"/>
  <c r="BA20" i="14"/>
  <c r="BB20" i="14"/>
  <c r="BC20" i="14"/>
  <c r="BD20" i="14"/>
  <c r="BE20" i="14"/>
  <c r="BF20" i="14"/>
  <c r="BG20" i="14"/>
  <c r="BH20" i="14"/>
  <c r="R20" i="14"/>
  <c r="S20" i="14"/>
  <c r="T20" i="14"/>
  <c r="U20" i="14"/>
  <c r="W20" i="14"/>
  <c r="X20" i="14"/>
  <c r="Y20" i="14"/>
  <c r="Z20" i="14"/>
  <c r="AA20" i="14"/>
  <c r="AB20" i="14"/>
  <c r="AC20" i="14"/>
  <c r="AD20" i="14"/>
  <c r="AE20" i="14"/>
  <c r="M20" i="14"/>
  <c r="L20" i="14"/>
  <c r="BI20" i="14"/>
  <c r="BJ20" i="14"/>
  <c r="BK20" i="14"/>
  <c r="BL20" i="14"/>
  <c r="BM20" i="14"/>
  <c r="BN20" i="14"/>
  <c r="BO20" i="14"/>
  <c r="BP20" i="14"/>
  <c r="BQ20" i="14"/>
  <c r="BR20" i="14"/>
  <c r="BS20" i="14"/>
  <c r="BT20" i="14"/>
  <c r="BU20" i="14"/>
  <c r="BV20" i="14"/>
  <c r="BW20" i="14"/>
  <c r="BX20" i="14"/>
  <c r="BY20" i="14"/>
  <c r="BZ20" i="14"/>
  <c r="CA20" i="14"/>
  <c r="CB20" i="14"/>
  <c r="CC20" i="14"/>
  <c r="CD20" i="14"/>
  <c r="CE20" i="14"/>
  <c r="CF20" i="14"/>
  <c r="CG20" i="14"/>
  <c r="CH20" i="14"/>
  <c r="CI20" i="14"/>
  <c r="CJ20" i="14"/>
  <c r="CK20" i="14"/>
  <c r="CL20" i="14"/>
  <c r="CM20" i="14"/>
  <c r="CN20" i="14"/>
  <c r="CO20" i="14"/>
  <c r="CP20" i="14"/>
  <c r="CQ20" i="14"/>
  <c r="CR20" i="14"/>
  <c r="CS20" i="14"/>
  <c r="CT20" i="14"/>
  <c r="CU20" i="14"/>
  <c r="CV20" i="14"/>
  <c r="CW20" i="14"/>
  <c r="CX20" i="14"/>
  <c r="CY20" i="14"/>
  <c r="CZ20" i="14"/>
  <c r="DA20" i="14"/>
  <c r="DB20" i="14"/>
  <c r="DC20" i="14"/>
  <c r="DD20" i="14"/>
  <c r="DE20" i="14"/>
  <c r="DF20" i="14"/>
  <c r="DG20" i="14"/>
  <c r="DH20" i="14"/>
  <c r="DI20" i="14"/>
  <c r="DJ20" i="14"/>
  <c r="DK20" i="14"/>
  <c r="DL20" i="14"/>
  <c r="DM20" i="14"/>
  <c r="DN20" i="14"/>
  <c r="DO20" i="14"/>
  <c r="DP20" i="14"/>
  <c r="DQ20" i="14"/>
  <c r="DR20" i="14"/>
  <c r="DS20" i="14"/>
  <c r="DT20" i="14"/>
  <c r="DU20" i="14"/>
  <c r="DV20" i="14"/>
  <c r="DW20" i="14"/>
  <c r="DX20" i="14"/>
  <c r="DY20" i="14"/>
  <c r="DZ20" i="14"/>
  <c r="EA20" i="14"/>
  <c r="EB20" i="14"/>
  <c r="EC20" i="14"/>
  <c r="ED20" i="14"/>
  <c r="EE20" i="14"/>
  <c r="EF20" i="14"/>
  <c r="EG20" i="14"/>
  <c r="EH20" i="14"/>
  <c r="V20" i="14"/>
  <c r="AF20" i="14"/>
  <c r="AG20" i="14"/>
  <c r="AH20" i="14"/>
  <c r="AI20" i="14"/>
  <c r="AJ20" i="14"/>
  <c r="AK20" i="14"/>
  <c r="AL20" i="14"/>
  <c r="EI20" i="14"/>
  <c r="EJ20" i="14"/>
  <c r="EK20" i="14"/>
  <c r="EL20" i="14"/>
  <c r="EM20" i="14"/>
  <c r="EN20" i="14"/>
  <c r="EO20" i="14"/>
  <c r="EP20" i="14"/>
  <c r="EQ20" i="14"/>
  <c r="ER20" i="14"/>
  <c r="ES20" i="14"/>
  <c r="ET20" i="14"/>
  <c r="EU20" i="14"/>
  <c r="EV20" i="14"/>
  <c r="EW20" i="14"/>
  <c r="EX20" i="14"/>
  <c r="EY20" i="14"/>
  <c r="EZ20" i="14"/>
  <c r="FA20" i="14"/>
  <c r="FB20" i="14"/>
  <c r="FC20" i="14"/>
  <c r="FD20" i="14"/>
  <c r="FE20" i="14"/>
  <c r="FF20" i="14"/>
  <c r="FG20" i="14"/>
  <c r="FH20" i="14"/>
  <c r="FI20" i="14"/>
  <c r="FJ20" i="14"/>
  <c r="FK20" i="14"/>
  <c r="FL20" i="14"/>
  <c r="FM20" i="14"/>
  <c r="FN20" i="14"/>
  <c r="FO20" i="14"/>
  <c r="FP20" i="14"/>
  <c r="FQ20" i="14"/>
  <c r="AM20" i="14"/>
  <c r="AN20" i="14"/>
  <c r="N20" i="14"/>
  <c r="O20" i="14"/>
  <c r="P20" i="14"/>
  <c r="I20" i="14"/>
  <c r="J20" i="14"/>
  <c r="K20" i="14"/>
  <c r="AP21" i="14"/>
  <c r="AQ21" i="14"/>
  <c r="AR21" i="14"/>
  <c r="AS21" i="14"/>
  <c r="AT21" i="14"/>
  <c r="AU21" i="14"/>
  <c r="AV21" i="14"/>
  <c r="AW21" i="14"/>
  <c r="AX21" i="14"/>
  <c r="AY21" i="14"/>
  <c r="AZ21" i="14"/>
  <c r="BA21" i="14"/>
  <c r="BB21" i="14"/>
  <c r="BC21" i="14"/>
  <c r="BD21" i="14"/>
  <c r="BE21" i="14"/>
  <c r="BF21" i="14"/>
  <c r="BG21" i="14"/>
  <c r="BH21" i="14"/>
  <c r="R21" i="14"/>
  <c r="S21" i="14"/>
  <c r="T21" i="14"/>
  <c r="U21" i="14"/>
  <c r="W21" i="14"/>
  <c r="X21" i="14"/>
  <c r="Y21" i="14"/>
  <c r="Z21" i="14"/>
  <c r="AA21" i="14"/>
  <c r="AB21" i="14"/>
  <c r="AC21" i="14"/>
  <c r="AD21" i="14"/>
  <c r="AE21" i="14"/>
  <c r="M21" i="14"/>
  <c r="L21" i="14"/>
  <c r="BI21" i="14"/>
  <c r="BJ21" i="14"/>
  <c r="BK21" i="14"/>
  <c r="BL21" i="14"/>
  <c r="BM21" i="14"/>
  <c r="BN21" i="14"/>
  <c r="BO21" i="14"/>
  <c r="BP21" i="14"/>
  <c r="BQ21" i="14"/>
  <c r="BR21" i="14"/>
  <c r="BS21" i="14"/>
  <c r="BT21" i="14"/>
  <c r="BU21" i="14"/>
  <c r="BV21" i="14"/>
  <c r="BW21" i="14"/>
  <c r="BX21" i="14"/>
  <c r="BY21" i="14"/>
  <c r="BZ21" i="14"/>
  <c r="CA21" i="14"/>
  <c r="CB21" i="14"/>
  <c r="CC21" i="14"/>
  <c r="CD21" i="14"/>
  <c r="CE21" i="14"/>
  <c r="CF21" i="14"/>
  <c r="CG21" i="14"/>
  <c r="CH21" i="14"/>
  <c r="CI21" i="14"/>
  <c r="CJ21" i="14"/>
  <c r="CK21" i="14"/>
  <c r="CL21" i="14"/>
  <c r="CM21" i="14"/>
  <c r="CN21" i="14"/>
  <c r="CO21" i="14"/>
  <c r="CP21" i="14"/>
  <c r="CQ21" i="14"/>
  <c r="CR21" i="14"/>
  <c r="CS21" i="14"/>
  <c r="CT21" i="14"/>
  <c r="CU21" i="14"/>
  <c r="CV21" i="14"/>
  <c r="CW21" i="14"/>
  <c r="CX21" i="14"/>
  <c r="CY21" i="14"/>
  <c r="CZ21" i="14"/>
  <c r="DA21" i="14"/>
  <c r="DB21" i="14"/>
  <c r="DC21" i="14"/>
  <c r="DD21" i="14"/>
  <c r="DE21" i="14"/>
  <c r="DF21" i="14"/>
  <c r="DG21" i="14"/>
  <c r="DH21" i="14"/>
  <c r="DI21" i="14"/>
  <c r="DJ21" i="14"/>
  <c r="DK21" i="14"/>
  <c r="DL21" i="14"/>
  <c r="DM21" i="14"/>
  <c r="DN21" i="14"/>
  <c r="DO21" i="14"/>
  <c r="DP21" i="14"/>
  <c r="DQ21" i="14"/>
  <c r="DR21" i="14"/>
  <c r="DS21" i="14"/>
  <c r="DT21" i="14"/>
  <c r="DU21" i="14"/>
  <c r="DV21" i="14"/>
  <c r="DW21" i="14"/>
  <c r="DX21" i="14"/>
  <c r="DY21" i="14"/>
  <c r="DZ21" i="14"/>
  <c r="EA21" i="14"/>
  <c r="EB21" i="14"/>
  <c r="EC21" i="14"/>
  <c r="ED21" i="14"/>
  <c r="EE21" i="14"/>
  <c r="EF21" i="14"/>
  <c r="EG21" i="14"/>
  <c r="EH21" i="14"/>
  <c r="V21" i="14"/>
  <c r="AF21" i="14"/>
  <c r="AG21" i="14"/>
  <c r="AH21" i="14"/>
  <c r="AI21" i="14"/>
  <c r="AJ21" i="14"/>
  <c r="AK21" i="14"/>
  <c r="AL21" i="14"/>
  <c r="EI21" i="14"/>
  <c r="EJ21" i="14"/>
  <c r="EK21" i="14"/>
  <c r="EL21" i="14"/>
  <c r="EM21" i="14"/>
  <c r="EN21" i="14"/>
  <c r="EO21" i="14"/>
  <c r="EP21" i="14"/>
  <c r="EQ21" i="14"/>
  <c r="ER21" i="14"/>
  <c r="ES21" i="14"/>
  <c r="ET21" i="14"/>
  <c r="EU21" i="14"/>
  <c r="EV21" i="14"/>
  <c r="EW21" i="14"/>
  <c r="EX21" i="14"/>
  <c r="EY21" i="14"/>
  <c r="EZ21" i="14"/>
  <c r="FA21" i="14"/>
  <c r="FB21" i="14"/>
  <c r="FC21" i="14"/>
  <c r="FD21" i="14"/>
  <c r="FE21" i="14"/>
  <c r="FF21" i="14"/>
  <c r="FG21" i="14"/>
  <c r="FH21" i="14"/>
  <c r="FI21" i="14"/>
  <c r="FJ21" i="14"/>
  <c r="FK21" i="14"/>
  <c r="FL21" i="14"/>
  <c r="FM21" i="14"/>
  <c r="FN21" i="14"/>
  <c r="FO21" i="14"/>
  <c r="FP21" i="14"/>
  <c r="FQ21" i="14"/>
  <c r="AM21" i="14"/>
  <c r="AN21" i="14"/>
  <c r="N21" i="14"/>
  <c r="O21" i="14"/>
  <c r="P21" i="14"/>
  <c r="I21" i="14"/>
  <c r="J21" i="14"/>
  <c r="K21" i="14"/>
  <c r="AQ24" i="14"/>
  <c r="AR24" i="14"/>
  <c r="AS24" i="14"/>
  <c r="AT24" i="14"/>
  <c r="AU24" i="14"/>
  <c r="AV24" i="14"/>
  <c r="AW24" i="14"/>
  <c r="AX24" i="14"/>
  <c r="AY24" i="14"/>
  <c r="AZ24" i="14"/>
  <c r="BA24" i="14"/>
  <c r="BB24" i="14"/>
  <c r="BC24" i="14"/>
  <c r="BD24" i="14"/>
  <c r="BE24" i="14"/>
  <c r="BF24" i="14"/>
  <c r="BG24" i="14"/>
  <c r="BH24" i="14"/>
  <c r="R24" i="14"/>
  <c r="S24" i="14"/>
  <c r="T24" i="14"/>
  <c r="U24" i="14"/>
  <c r="W24" i="14"/>
  <c r="X24" i="14"/>
  <c r="Y24" i="14"/>
  <c r="Z24" i="14"/>
  <c r="AA24" i="14"/>
  <c r="AB24" i="14"/>
  <c r="AC24" i="14"/>
  <c r="AD24" i="14"/>
  <c r="AE24" i="14"/>
  <c r="M24" i="14"/>
  <c r="L24" i="14"/>
  <c r="BI24" i="14"/>
  <c r="BJ24" i="14"/>
  <c r="BK24" i="14"/>
  <c r="BL24" i="14"/>
  <c r="BM24" i="14"/>
  <c r="BN24" i="14"/>
  <c r="BO24" i="14"/>
  <c r="BP24" i="14"/>
  <c r="BQ24" i="14"/>
  <c r="BR24" i="14"/>
  <c r="BS24" i="14"/>
  <c r="BT24" i="14"/>
  <c r="BU24" i="14"/>
  <c r="BV24" i="14"/>
  <c r="BW24" i="14"/>
  <c r="BX24" i="14"/>
  <c r="BY24" i="14"/>
  <c r="BZ24" i="14"/>
  <c r="CA24" i="14"/>
  <c r="CB24" i="14"/>
  <c r="CC24" i="14"/>
  <c r="CD24" i="14"/>
  <c r="CE24" i="14"/>
  <c r="CF24" i="14"/>
  <c r="CG24" i="14"/>
  <c r="CH24" i="14"/>
  <c r="CI24" i="14"/>
  <c r="CJ24" i="14"/>
  <c r="CK24" i="14"/>
  <c r="CL24" i="14"/>
  <c r="CM24" i="14"/>
  <c r="CN24" i="14"/>
  <c r="CO24" i="14"/>
  <c r="CP24" i="14"/>
  <c r="CQ24" i="14"/>
  <c r="CR24" i="14"/>
  <c r="CS24" i="14"/>
  <c r="CT24" i="14"/>
  <c r="CU24" i="14"/>
  <c r="CV24" i="14"/>
  <c r="CW24" i="14"/>
  <c r="CX24" i="14"/>
  <c r="CY24" i="14"/>
  <c r="CZ24" i="14"/>
  <c r="DA24" i="14"/>
  <c r="DB24" i="14"/>
  <c r="DC24" i="14"/>
  <c r="DD24" i="14"/>
  <c r="DE24" i="14"/>
  <c r="DF24" i="14"/>
  <c r="DG24" i="14"/>
  <c r="DH24" i="14"/>
  <c r="DI24" i="14"/>
  <c r="DJ24" i="14"/>
  <c r="DK24" i="14"/>
  <c r="DL24" i="14"/>
  <c r="DM24" i="14"/>
  <c r="DN24" i="14"/>
  <c r="DO24" i="14"/>
  <c r="DP24" i="14"/>
  <c r="DQ24" i="14"/>
  <c r="DR24" i="14"/>
  <c r="DS24" i="14"/>
  <c r="DT24" i="14"/>
  <c r="DU24" i="14"/>
  <c r="DV24" i="14"/>
  <c r="DW24" i="14"/>
  <c r="DX24" i="14"/>
  <c r="DY24" i="14"/>
  <c r="DZ24" i="14"/>
  <c r="EA24" i="14"/>
  <c r="EB24" i="14"/>
  <c r="EC24" i="14"/>
  <c r="ED24" i="14"/>
  <c r="EE24" i="14"/>
  <c r="EF24" i="14"/>
  <c r="EG24" i="14"/>
  <c r="EH24" i="14"/>
  <c r="V24" i="14"/>
  <c r="AF24" i="14"/>
  <c r="AG24" i="14"/>
  <c r="AH24" i="14"/>
  <c r="AI24" i="14"/>
  <c r="AJ24" i="14"/>
  <c r="AK24" i="14"/>
  <c r="AL24" i="14"/>
  <c r="EI24" i="14"/>
  <c r="EJ24" i="14"/>
  <c r="EK24" i="14"/>
  <c r="EL24" i="14"/>
  <c r="EM24" i="14"/>
  <c r="EN24" i="14"/>
  <c r="EO24" i="14"/>
  <c r="EP24" i="14"/>
  <c r="EQ24" i="14"/>
  <c r="ER24" i="14"/>
  <c r="ES24" i="14"/>
  <c r="ET24" i="14"/>
  <c r="EU24" i="14"/>
  <c r="EV24" i="14"/>
  <c r="EW24" i="14"/>
  <c r="EX24" i="14"/>
  <c r="EY24" i="14"/>
  <c r="EZ24" i="14"/>
  <c r="FA24" i="14"/>
  <c r="FB24" i="14"/>
  <c r="FC24" i="14"/>
  <c r="FD24" i="14"/>
  <c r="FE24" i="14"/>
  <c r="FF24" i="14"/>
  <c r="FG24" i="14"/>
  <c r="FH24" i="14"/>
  <c r="FI24" i="14"/>
  <c r="FJ24" i="14"/>
  <c r="FK24" i="14"/>
  <c r="FL24" i="14"/>
  <c r="FM24" i="14"/>
  <c r="FN24" i="14"/>
  <c r="FO24" i="14"/>
  <c r="FP24" i="14"/>
  <c r="FQ24" i="14"/>
  <c r="AM24" i="14"/>
  <c r="AN24" i="14"/>
  <c r="N24" i="14"/>
  <c r="O24" i="14"/>
  <c r="P24" i="14"/>
  <c r="I24" i="14"/>
  <c r="J24" i="14"/>
  <c r="K24" i="14"/>
  <c r="AP25" i="14"/>
  <c r="AQ25" i="14"/>
  <c r="AR25" i="14"/>
  <c r="AS25" i="14"/>
  <c r="AT25" i="14"/>
  <c r="AU25" i="14"/>
  <c r="AV25" i="14"/>
  <c r="AW25" i="14"/>
  <c r="AX25" i="14"/>
  <c r="AY25" i="14"/>
  <c r="AZ25" i="14"/>
  <c r="BA25" i="14"/>
  <c r="BB25" i="14"/>
  <c r="BC25" i="14"/>
  <c r="BD25" i="14"/>
  <c r="BE25" i="14"/>
  <c r="BF25" i="14"/>
  <c r="BG25" i="14"/>
  <c r="BH25" i="14"/>
  <c r="R25" i="14"/>
  <c r="S25" i="14"/>
  <c r="T25" i="14"/>
  <c r="U25" i="14"/>
  <c r="W25" i="14"/>
  <c r="X25" i="14"/>
  <c r="Y25" i="14"/>
  <c r="Z25" i="14"/>
  <c r="AA25" i="14"/>
  <c r="AB25" i="14"/>
  <c r="AC25" i="14"/>
  <c r="AD25" i="14"/>
  <c r="AE25" i="14"/>
  <c r="M25" i="14"/>
  <c r="L25" i="14"/>
  <c r="BI25" i="14"/>
  <c r="BJ25" i="14"/>
  <c r="BK25" i="14"/>
  <c r="BL25" i="14"/>
  <c r="BM25" i="14"/>
  <c r="BN25" i="14"/>
  <c r="BO25" i="14"/>
  <c r="BP25" i="14"/>
  <c r="BQ25" i="14"/>
  <c r="BR25" i="14"/>
  <c r="BS25" i="14"/>
  <c r="BT25" i="14"/>
  <c r="BU25" i="14"/>
  <c r="BV25" i="14"/>
  <c r="BW25" i="14"/>
  <c r="BX25" i="14"/>
  <c r="BY25" i="14"/>
  <c r="BZ25" i="14"/>
  <c r="CA25" i="14"/>
  <c r="CB25" i="14"/>
  <c r="CC25" i="14"/>
  <c r="CD25" i="14"/>
  <c r="CE25" i="14"/>
  <c r="CF25" i="14"/>
  <c r="CG25" i="14"/>
  <c r="CH25" i="14"/>
  <c r="CI25" i="14"/>
  <c r="CJ25" i="14"/>
  <c r="CK25" i="14"/>
  <c r="CL25" i="14"/>
  <c r="CM25" i="14"/>
  <c r="CN25" i="14"/>
  <c r="CO25" i="14"/>
  <c r="CP25" i="14"/>
  <c r="CQ25" i="14"/>
  <c r="CR25" i="14"/>
  <c r="CS25" i="14"/>
  <c r="CT25" i="14"/>
  <c r="CU25" i="14"/>
  <c r="CV25" i="14"/>
  <c r="CW25" i="14"/>
  <c r="CX25" i="14"/>
  <c r="CY25" i="14"/>
  <c r="CZ25" i="14"/>
  <c r="DA25" i="14"/>
  <c r="DB25" i="14"/>
  <c r="DC25" i="14"/>
  <c r="DD25" i="14"/>
  <c r="DE25" i="14"/>
  <c r="DF25" i="14"/>
  <c r="DG25" i="14"/>
  <c r="DH25" i="14"/>
  <c r="DI25" i="14"/>
  <c r="DJ25" i="14"/>
  <c r="DK25" i="14"/>
  <c r="DL25" i="14"/>
  <c r="DM25" i="14"/>
  <c r="DN25" i="14"/>
  <c r="DO25" i="14"/>
  <c r="DP25" i="14"/>
  <c r="DQ25" i="14"/>
  <c r="DR25" i="14"/>
  <c r="DS25" i="14"/>
  <c r="DT25" i="14"/>
  <c r="DU25" i="14"/>
  <c r="DV25" i="14"/>
  <c r="DW25" i="14"/>
  <c r="DX25" i="14"/>
  <c r="DY25" i="14"/>
  <c r="DZ25" i="14"/>
  <c r="EA25" i="14"/>
  <c r="EB25" i="14"/>
  <c r="EC25" i="14"/>
  <c r="ED25" i="14"/>
  <c r="EE25" i="14"/>
  <c r="EF25" i="14"/>
  <c r="EG25" i="14"/>
  <c r="EH25" i="14"/>
  <c r="V25" i="14"/>
  <c r="AF25" i="14"/>
  <c r="AG25" i="14"/>
  <c r="AH25" i="14"/>
  <c r="AI25" i="14"/>
  <c r="AJ25" i="14"/>
  <c r="AK25" i="14"/>
  <c r="AL25" i="14"/>
  <c r="EI25" i="14"/>
  <c r="EJ25" i="14"/>
  <c r="EK25" i="14"/>
  <c r="EL25" i="14"/>
  <c r="EM25" i="14"/>
  <c r="EN25" i="14"/>
  <c r="EO25" i="14"/>
  <c r="EP25" i="14"/>
  <c r="EQ25" i="14"/>
  <c r="ER25" i="14"/>
  <c r="ES25" i="14"/>
  <c r="ET25" i="14"/>
  <c r="EU25" i="14"/>
  <c r="EV25" i="14"/>
  <c r="EW25" i="14"/>
  <c r="EX25" i="14"/>
  <c r="EY25" i="14"/>
  <c r="EZ25" i="14"/>
  <c r="FA25" i="14"/>
  <c r="FB25" i="14"/>
  <c r="FC25" i="14"/>
  <c r="FD25" i="14"/>
  <c r="FE25" i="14"/>
  <c r="FF25" i="14"/>
  <c r="FG25" i="14"/>
  <c r="FH25" i="14"/>
  <c r="FI25" i="14"/>
  <c r="FJ25" i="14"/>
  <c r="FK25" i="14"/>
  <c r="FL25" i="14"/>
  <c r="FM25" i="14"/>
  <c r="FN25" i="14"/>
  <c r="FO25" i="14"/>
  <c r="FP25" i="14"/>
  <c r="FQ25" i="14"/>
  <c r="AM25" i="14"/>
  <c r="AN25" i="14"/>
  <c r="N25" i="14"/>
  <c r="O25" i="14"/>
  <c r="P25" i="14"/>
  <c r="I25" i="14"/>
  <c r="J25" i="14"/>
  <c r="K25" i="14"/>
  <c r="AP26" i="14"/>
  <c r="AQ26" i="14"/>
  <c r="AR26" i="14"/>
  <c r="AS26" i="14"/>
  <c r="AT26" i="14"/>
  <c r="AU26" i="14"/>
  <c r="AV26" i="14"/>
  <c r="AW26" i="14"/>
  <c r="AX26" i="14"/>
  <c r="AY26" i="14"/>
  <c r="AZ26" i="14"/>
  <c r="BA26" i="14"/>
  <c r="BB26" i="14"/>
  <c r="BC26" i="14"/>
  <c r="BD26" i="14"/>
  <c r="BE26" i="14"/>
  <c r="BF26" i="14"/>
  <c r="BG26" i="14"/>
  <c r="BH26" i="14"/>
  <c r="R26" i="14"/>
  <c r="S26" i="14"/>
  <c r="T26" i="14"/>
  <c r="U26" i="14"/>
  <c r="W26" i="14"/>
  <c r="X26" i="14"/>
  <c r="Y26" i="14"/>
  <c r="Z26" i="14"/>
  <c r="AA26" i="14"/>
  <c r="AB26" i="14"/>
  <c r="AC26" i="14"/>
  <c r="AD26" i="14"/>
  <c r="AE26" i="14"/>
  <c r="M26" i="14"/>
  <c r="L26" i="14"/>
  <c r="BI26" i="14"/>
  <c r="BJ26" i="14"/>
  <c r="BK26" i="14"/>
  <c r="BL26" i="14"/>
  <c r="BM26" i="14"/>
  <c r="BN26" i="14"/>
  <c r="BO26" i="14"/>
  <c r="BP26" i="14"/>
  <c r="BQ26" i="14"/>
  <c r="BR26" i="14"/>
  <c r="BS26" i="14"/>
  <c r="BT26" i="14"/>
  <c r="BU26" i="14"/>
  <c r="BV26" i="14"/>
  <c r="BW26" i="14"/>
  <c r="BX26" i="14"/>
  <c r="BY26" i="14"/>
  <c r="BZ26" i="14"/>
  <c r="CA26" i="14"/>
  <c r="CB26" i="14"/>
  <c r="CC26" i="14"/>
  <c r="CD26" i="14"/>
  <c r="CE26" i="14"/>
  <c r="CF26" i="14"/>
  <c r="CG26" i="14"/>
  <c r="CH26" i="14"/>
  <c r="CI26" i="14"/>
  <c r="CJ26" i="14"/>
  <c r="CK26" i="14"/>
  <c r="CL26" i="14"/>
  <c r="CM26" i="14"/>
  <c r="CN26" i="14"/>
  <c r="CO26" i="14"/>
  <c r="CP26" i="14"/>
  <c r="CQ26" i="14"/>
  <c r="CR26" i="14"/>
  <c r="CS26" i="14"/>
  <c r="CT26" i="14"/>
  <c r="CU26" i="14"/>
  <c r="CV26" i="14"/>
  <c r="CW26" i="14"/>
  <c r="CX26" i="14"/>
  <c r="CY26" i="14"/>
  <c r="CZ26" i="14"/>
  <c r="DA26" i="14"/>
  <c r="DB26" i="14"/>
  <c r="DC26" i="14"/>
  <c r="DD26" i="14"/>
  <c r="DE26" i="14"/>
  <c r="DF26" i="14"/>
  <c r="DG26" i="14"/>
  <c r="DH26" i="14"/>
  <c r="DI26" i="14"/>
  <c r="DJ26" i="14"/>
  <c r="DK26" i="14"/>
  <c r="DL26" i="14"/>
  <c r="DM26" i="14"/>
  <c r="DN26" i="14"/>
  <c r="DO26" i="14"/>
  <c r="DP26" i="14"/>
  <c r="DQ26" i="14"/>
  <c r="DR26" i="14"/>
  <c r="DS26" i="14"/>
  <c r="DT26" i="14"/>
  <c r="DU26" i="14"/>
  <c r="DV26" i="14"/>
  <c r="DW26" i="14"/>
  <c r="DX26" i="14"/>
  <c r="DY26" i="14"/>
  <c r="DZ26" i="14"/>
  <c r="EA26" i="14"/>
  <c r="EB26" i="14"/>
  <c r="EC26" i="14"/>
  <c r="ED26" i="14"/>
  <c r="EE26" i="14"/>
  <c r="EF26" i="14"/>
  <c r="EG26" i="14"/>
  <c r="EH26" i="14"/>
  <c r="V26" i="14"/>
  <c r="AF26" i="14"/>
  <c r="AG26" i="14"/>
  <c r="AH26" i="14"/>
  <c r="AI26" i="14"/>
  <c r="AJ26" i="14"/>
  <c r="AK26" i="14"/>
  <c r="AL26" i="14"/>
  <c r="EI26" i="14"/>
  <c r="EJ26" i="14"/>
  <c r="EK26" i="14"/>
  <c r="EL26" i="14"/>
  <c r="EM26" i="14"/>
  <c r="EN26" i="14"/>
  <c r="EO26" i="14"/>
  <c r="EP26" i="14"/>
  <c r="EQ26" i="14"/>
  <c r="ER26" i="14"/>
  <c r="ES26" i="14"/>
  <c r="ET26" i="14"/>
  <c r="EU26" i="14"/>
  <c r="EV26" i="14"/>
  <c r="EW26" i="14"/>
  <c r="EX26" i="14"/>
  <c r="EY26" i="14"/>
  <c r="EZ26" i="14"/>
  <c r="FA26" i="14"/>
  <c r="FB26" i="14"/>
  <c r="FC26" i="14"/>
  <c r="FD26" i="14"/>
  <c r="FE26" i="14"/>
  <c r="FF26" i="14"/>
  <c r="FG26" i="14"/>
  <c r="FH26" i="14"/>
  <c r="FI26" i="14"/>
  <c r="FJ26" i="14"/>
  <c r="FK26" i="14"/>
  <c r="FL26" i="14"/>
  <c r="FM26" i="14"/>
  <c r="FN26" i="14"/>
  <c r="FO26" i="14"/>
  <c r="FP26" i="14"/>
  <c r="FQ26" i="14"/>
  <c r="AM26" i="14"/>
  <c r="AN26" i="14"/>
  <c r="N26" i="14"/>
  <c r="O26" i="14"/>
  <c r="P26" i="14"/>
  <c r="I26" i="14"/>
  <c r="J26" i="14"/>
  <c r="K26" i="14"/>
  <c r="AP27" i="14"/>
  <c r="AQ27" i="14"/>
  <c r="AR27" i="14"/>
  <c r="AS27" i="14"/>
  <c r="AT27" i="14"/>
  <c r="AU27" i="14"/>
  <c r="AV27" i="14"/>
  <c r="AW27" i="14"/>
  <c r="AX27" i="14"/>
  <c r="AY27" i="14"/>
  <c r="AZ27" i="14"/>
  <c r="BA27" i="14"/>
  <c r="BB27" i="14"/>
  <c r="BC27" i="14"/>
  <c r="BD27" i="14"/>
  <c r="BE27" i="14"/>
  <c r="BF27" i="14"/>
  <c r="BG27" i="14"/>
  <c r="BH27" i="14"/>
  <c r="R27" i="14"/>
  <c r="S27" i="14"/>
  <c r="T27" i="14"/>
  <c r="U27" i="14"/>
  <c r="W27" i="14"/>
  <c r="X27" i="14"/>
  <c r="Y27" i="14"/>
  <c r="Z27" i="14"/>
  <c r="AA27" i="14"/>
  <c r="AB27" i="14"/>
  <c r="AC27" i="14"/>
  <c r="AD27" i="14"/>
  <c r="AE27" i="14"/>
  <c r="M27" i="14"/>
  <c r="L27" i="14"/>
  <c r="BI27" i="14"/>
  <c r="BJ27" i="14"/>
  <c r="BK27" i="14"/>
  <c r="BL27" i="14"/>
  <c r="BM27" i="14"/>
  <c r="BN27" i="14"/>
  <c r="BO27" i="14"/>
  <c r="BP27" i="14"/>
  <c r="BQ27" i="14"/>
  <c r="BR27" i="14"/>
  <c r="BS27" i="14"/>
  <c r="BT27" i="14"/>
  <c r="BU27" i="14"/>
  <c r="BV27" i="14"/>
  <c r="BW27" i="14"/>
  <c r="BX27" i="14"/>
  <c r="BY27" i="14"/>
  <c r="BZ27" i="14"/>
  <c r="CA27" i="14"/>
  <c r="CB27" i="14"/>
  <c r="CC27" i="14"/>
  <c r="CD27" i="14"/>
  <c r="CE27" i="14"/>
  <c r="CF27" i="14"/>
  <c r="CG27" i="14"/>
  <c r="CH27" i="14"/>
  <c r="CI27" i="14"/>
  <c r="CJ27" i="14"/>
  <c r="CK27" i="14"/>
  <c r="CL27" i="14"/>
  <c r="CM27" i="14"/>
  <c r="CN27" i="14"/>
  <c r="CO27" i="14"/>
  <c r="CP27" i="14"/>
  <c r="CQ27" i="14"/>
  <c r="CR27" i="14"/>
  <c r="CS27" i="14"/>
  <c r="CT27" i="14"/>
  <c r="CU27" i="14"/>
  <c r="CV27" i="14"/>
  <c r="CW27" i="14"/>
  <c r="CX27" i="14"/>
  <c r="CY27" i="14"/>
  <c r="CZ27" i="14"/>
  <c r="DA27" i="14"/>
  <c r="DB27" i="14"/>
  <c r="DC27" i="14"/>
  <c r="DD27" i="14"/>
  <c r="DE27" i="14"/>
  <c r="DF27" i="14"/>
  <c r="DG27" i="14"/>
  <c r="DH27" i="14"/>
  <c r="DI27" i="14"/>
  <c r="DJ27" i="14"/>
  <c r="DK27" i="14"/>
  <c r="DL27" i="14"/>
  <c r="DM27" i="14"/>
  <c r="DN27" i="14"/>
  <c r="DO27" i="14"/>
  <c r="DP27" i="14"/>
  <c r="DQ27" i="14"/>
  <c r="DR27" i="14"/>
  <c r="DS27" i="14"/>
  <c r="DT27" i="14"/>
  <c r="DU27" i="14"/>
  <c r="DV27" i="14"/>
  <c r="DW27" i="14"/>
  <c r="DX27" i="14"/>
  <c r="DY27" i="14"/>
  <c r="DZ27" i="14"/>
  <c r="EA27" i="14"/>
  <c r="EB27" i="14"/>
  <c r="EC27" i="14"/>
  <c r="ED27" i="14"/>
  <c r="EE27" i="14"/>
  <c r="EF27" i="14"/>
  <c r="EG27" i="14"/>
  <c r="EH27" i="14"/>
  <c r="V27" i="14"/>
  <c r="AF27" i="14"/>
  <c r="AG27" i="14"/>
  <c r="AH27" i="14"/>
  <c r="AI27" i="14"/>
  <c r="AJ27" i="14"/>
  <c r="AK27" i="14"/>
  <c r="AL27" i="14"/>
  <c r="EI27" i="14"/>
  <c r="EJ27" i="14"/>
  <c r="EK27" i="14"/>
  <c r="EL27" i="14"/>
  <c r="EM27" i="14"/>
  <c r="EN27" i="14"/>
  <c r="EO27" i="14"/>
  <c r="EP27" i="14"/>
  <c r="EQ27" i="14"/>
  <c r="ER27" i="14"/>
  <c r="ES27" i="14"/>
  <c r="ET27" i="14"/>
  <c r="EU27" i="14"/>
  <c r="EV27" i="14"/>
  <c r="EW27" i="14"/>
  <c r="EX27" i="14"/>
  <c r="EY27" i="14"/>
  <c r="EZ27" i="14"/>
  <c r="FA27" i="14"/>
  <c r="FB27" i="14"/>
  <c r="FC27" i="14"/>
  <c r="FD27" i="14"/>
  <c r="FE27" i="14"/>
  <c r="FF27" i="14"/>
  <c r="FG27" i="14"/>
  <c r="FH27" i="14"/>
  <c r="FI27" i="14"/>
  <c r="FJ27" i="14"/>
  <c r="FK27" i="14"/>
  <c r="FL27" i="14"/>
  <c r="FM27" i="14"/>
  <c r="FN27" i="14"/>
  <c r="FO27" i="14"/>
  <c r="FP27" i="14"/>
  <c r="FQ27" i="14"/>
  <c r="AM27" i="14"/>
  <c r="AN27" i="14"/>
  <c r="N27" i="14"/>
  <c r="O27" i="14"/>
  <c r="P27" i="14"/>
  <c r="I27" i="14"/>
  <c r="J27" i="14"/>
  <c r="K27" i="14"/>
  <c r="AP28" i="14"/>
  <c r="AQ28" i="14"/>
  <c r="AR28" i="14"/>
  <c r="AS28" i="14"/>
  <c r="AT28" i="14"/>
  <c r="AU28" i="14"/>
  <c r="AV28" i="14"/>
  <c r="AW28" i="14"/>
  <c r="AX28" i="14"/>
  <c r="AY28" i="14"/>
  <c r="AZ28" i="14"/>
  <c r="BA28" i="14"/>
  <c r="BB28" i="14"/>
  <c r="BC28" i="14"/>
  <c r="BD28" i="14"/>
  <c r="BE28" i="14"/>
  <c r="BF28" i="14"/>
  <c r="BG28" i="14"/>
  <c r="BH28" i="14"/>
  <c r="R28" i="14"/>
  <c r="S28" i="14"/>
  <c r="T28" i="14"/>
  <c r="U28" i="14"/>
  <c r="W28" i="14"/>
  <c r="X28" i="14"/>
  <c r="Y28" i="14"/>
  <c r="Z28" i="14"/>
  <c r="AA28" i="14"/>
  <c r="AB28" i="14"/>
  <c r="AC28" i="14"/>
  <c r="AD28" i="14"/>
  <c r="AE28" i="14"/>
  <c r="M28" i="14"/>
  <c r="L28" i="14"/>
  <c r="BI28" i="14"/>
  <c r="BJ28" i="14"/>
  <c r="BK28" i="14"/>
  <c r="BL28" i="14"/>
  <c r="BM28" i="14"/>
  <c r="BN28" i="14"/>
  <c r="BO28" i="14"/>
  <c r="BP28" i="14"/>
  <c r="BQ28" i="14"/>
  <c r="BR28" i="14"/>
  <c r="BS28" i="14"/>
  <c r="BT28" i="14"/>
  <c r="BU28" i="14"/>
  <c r="BV28" i="14"/>
  <c r="BW28" i="14"/>
  <c r="BX28" i="14"/>
  <c r="BY28" i="14"/>
  <c r="BZ28" i="14"/>
  <c r="CA28" i="14"/>
  <c r="CB28" i="14"/>
  <c r="CC28" i="14"/>
  <c r="CD28" i="14"/>
  <c r="CE28" i="14"/>
  <c r="CF28" i="14"/>
  <c r="CG28" i="14"/>
  <c r="CH28" i="14"/>
  <c r="CI28" i="14"/>
  <c r="CJ28" i="14"/>
  <c r="CK28" i="14"/>
  <c r="CL28" i="14"/>
  <c r="CM28" i="14"/>
  <c r="CN28" i="14"/>
  <c r="CO28" i="14"/>
  <c r="CP28" i="14"/>
  <c r="CQ28" i="14"/>
  <c r="CR28" i="14"/>
  <c r="CS28" i="14"/>
  <c r="CT28" i="14"/>
  <c r="CU28" i="14"/>
  <c r="CV28" i="14"/>
  <c r="CW28" i="14"/>
  <c r="CX28" i="14"/>
  <c r="CY28" i="14"/>
  <c r="CZ28" i="14"/>
  <c r="DA28" i="14"/>
  <c r="DB28" i="14"/>
  <c r="DC28" i="14"/>
  <c r="DD28" i="14"/>
  <c r="DE28" i="14"/>
  <c r="DF28" i="14"/>
  <c r="DG28" i="14"/>
  <c r="DH28" i="14"/>
  <c r="DI28" i="14"/>
  <c r="DJ28" i="14"/>
  <c r="DK28" i="14"/>
  <c r="DL28" i="14"/>
  <c r="DM28" i="14"/>
  <c r="DN28" i="14"/>
  <c r="DO28" i="14"/>
  <c r="DP28" i="14"/>
  <c r="DQ28" i="14"/>
  <c r="DR28" i="14"/>
  <c r="DS28" i="14"/>
  <c r="DT28" i="14"/>
  <c r="DU28" i="14"/>
  <c r="DV28" i="14"/>
  <c r="DW28" i="14"/>
  <c r="DX28" i="14"/>
  <c r="DY28" i="14"/>
  <c r="DZ28" i="14"/>
  <c r="EA28" i="14"/>
  <c r="EB28" i="14"/>
  <c r="EC28" i="14"/>
  <c r="ED28" i="14"/>
  <c r="EE28" i="14"/>
  <c r="EF28" i="14"/>
  <c r="EG28" i="14"/>
  <c r="EH28" i="14"/>
  <c r="V28" i="14"/>
  <c r="AF28" i="14"/>
  <c r="AG28" i="14"/>
  <c r="AH28" i="14"/>
  <c r="AI28" i="14"/>
  <c r="AJ28" i="14"/>
  <c r="AK28" i="14"/>
  <c r="AL28" i="14"/>
  <c r="EI28" i="14"/>
  <c r="EJ28" i="14"/>
  <c r="EK28" i="14"/>
  <c r="EL28" i="14"/>
  <c r="EM28" i="14"/>
  <c r="EN28" i="14"/>
  <c r="EO28" i="14"/>
  <c r="EP28" i="14"/>
  <c r="EQ28" i="14"/>
  <c r="ER28" i="14"/>
  <c r="ES28" i="14"/>
  <c r="ET28" i="14"/>
  <c r="EU28" i="14"/>
  <c r="EV28" i="14"/>
  <c r="EW28" i="14"/>
  <c r="EX28" i="14"/>
  <c r="EY28" i="14"/>
  <c r="EZ28" i="14"/>
  <c r="FA28" i="14"/>
  <c r="FB28" i="14"/>
  <c r="FC28" i="14"/>
  <c r="FD28" i="14"/>
  <c r="FE28" i="14"/>
  <c r="FF28" i="14"/>
  <c r="FG28" i="14"/>
  <c r="FH28" i="14"/>
  <c r="FI28" i="14"/>
  <c r="FJ28" i="14"/>
  <c r="FK28" i="14"/>
  <c r="FL28" i="14"/>
  <c r="FM28" i="14"/>
  <c r="FN28" i="14"/>
  <c r="FO28" i="14"/>
  <c r="FP28" i="14"/>
  <c r="FQ28" i="14"/>
  <c r="AM28" i="14"/>
  <c r="AN28" i="14"/>
  <c r="N28" i="14"/>
  <c r="O28" i="14"/>
  <c r="P28" i="14"/>
  <c r="I28" i="14"/>
  <c r="J28" i="14"/>
  <c r="K28" i="14"/>
  <c r="AP29" i="14"/>
  <c r="AQ29" i="14"/>
  <c r="AR29" i="14"/>
  <c r="AS29" i="14"/>
  <c r="AT29" i="14"/>
  <c r="AU29" i="14"/>
  <c r="AV29" i="14"/>
  <c r="AW29" i="14"/>
  <c r="AX29" i="14"/>
  <c r="AY29" i="14"/>
  <c r="AZ29" i="14"/>
  <c r="BA29" i="14"/>
  <c r="BB29" i="14"/>
  <c r="BC29" i="14"/>
  <c r="BD29" i="14"/>
  <c r="BE29" i="14"/>
  <c r="BF29" i="14"/>
  <c r="BG29" i="14"/>
  <c r="BH29" i="14"/>
  <c r="R29" i="14"/>
  <c r="S29" i="14"/>
  <c r="T29" i="14"/>
  <c r="U29" i="14"/>
  <c r="W29" i="14"/>
  <c r="X29" i="14"/>
  <c r="Y29" i="14"/>
  <c r="Z29" i="14"/>
  <c r="AA29" i="14"/>
  <c r="AB29" i="14"/>
  <c r="AC29" i="14"/>
  <c r="AD29" i="14"/>
  <c r="AE29" i="14"/>
  <c r="M29" i="14"/>
  <c r="L29" i="14"/>
  <c r="BI29" i="14"/>
  <c r="BJ29" i="14"/>
  <c r="BK29" i="14"/>
  <c r="BL29" i="14"/>
  <c r="BM29" i="14"/>
  <c r="BN29" i="14"/>
  <c r="BO29" i="14"/>
  <c r="BP29" i="14"/>
  <c r="BQ29" i="14"/>
  <c r="BR29" i="14"/>
  <c r="BS29" i="14"/>
  <c r="BT29" i="14"/>
  <c r="BU29" i="14"/>
  <c r="BV29" i="14"/>
  <c r="BW29" i="14"/>
  <c r="BX29" i="14"/>
  <c r="BY29" i="14"/>
  <c r="BZ29" i="14"/>
  <c r="CA29" i="14"/>
  <c r="CB29" i="14"/>
  <c r="CC29" i="14"/>
  <c r="CD29" i="14"/>
  <c r="CE29" i="14"/>
  <c r="CF29" i="14"/>
  <c r="CG29" i="14"/>
  <c r="CH29" i="14"/>
  <c r="CI29" i="14"/>
  <c r="CJ29" i="14"/>
  <c r="CK29" i="14"/>
  <c r="CL29" i="14"/>
  <c r="CM29" i="14"/>
  <c r="CN29" i="14"/>
  <c r="CO29" i="14"/>
  <c r="CP29" i="14"/>
  <c r="CQ29" i="14"/>
  <c r="CR29" i="14"/>
  <c r="CS29" i="14"/>
  <c r="CT29" i="14"/>
  <c r="CU29" i="14"/>
  <c r="CV29" i="14"/>
  <c r="CW29" i="14"/>
  <c r="CX29" i="14"/>
  <c r="CY29" i="14"/>
  <c r="CZ29" i="14"/>
  <c r="DA29" i="14"/>
  <c r="DB29" i="14"/>
  <c r="DC29" i="14"/>
  <c r="DD29" i="14"/>
  <c r="DE29" i="14"/>
  <c r="DF29" i="14"/>
  <c r="DG29" i="14"/>
  <c r="DH29" i="14"/>
  <c r="DI29" i="14"/>
  <c r="DJ29" i="14"/>
  <c r="DK29" i="14"/>
  <c r="DL29" i="14"/>
  <c r="DM29" i="14"/>
  <c r="DN29" i="14"/>
  <c r="DO29" i="14"/>
  <c r="DP29" i="14"/>
  <c r="DQ29" i="14"/>
  <c r="DR29" i="14"/>
  <c r="DS29" i="14"/>
  <c r="DT29" i="14"/>
  <c r="DU29" i="14"/>
  <c r="DV29" i="14"/>
  <c r="DW29" i="14"/>
  <c r="DX29" i="14"/>
  <c r="DY29" i="14"/>
  <c r="DZ29" i="14"/>
  <c r="EA29" i="14"/>
  <c r="EB29" i="14"/>
  <c r="EC29" i="14"/>
  <c r="ED29" i="14"/>
  <c r="EE29" i="14"/>
  <c r="EF29" i="14"/>
  <c r="EG29" i="14"/>
  <c r="EH29" i="14"/>
  <c r="V29" i="14"/>
  <c r="AF29" i="14"/>
  <c r="AG29" i="14"/>
  <c r="AH29" i="14"/>
  <c r="AI29" i="14"/>
  <c r="AJ29" i="14"/>
  <c r="AK29" i="14"/>
  <c r="AL29" i="14"/>
  <c r="EI29" i="14"/>
  <c r="EJ29" i="14"/>
  <c r="EK29" i="14"/>
  <c r="EL29" i="14"/>
  <c r="EM29" i="14"/>
  <c r="EN29" i="14"/>
  <c r="EO29" i="14"/>
  <c r="EP29" i="14"/>
  <c r="EQ29" i="14"/>
  <c r="ER29" i="14"/>
  <c r="ES29" i="14"/>
  <c r="ET29" i="14"/>
  <c r="EU29" i="14"/>
  <c r="EV29" i="14"/>
  <c r="EW29" i="14"/>
  <c r="EX29" i="14"/>
  <c r="EY29" i="14"/>
  <c r="EZ29" i="14"/>
  <c r="FA29" i="14"/>
  <c r="FB29" i="14"/>
  <c r="FC29" i="14"/>
  <c r="FD29" i="14"/>
  <c r="FE29" i="14"/>
  <c r="FF29" i="14"/>
  <c r="FG29" i="14"/>
  <c r="FH29" i="14"/>
  <c r="FI29" i="14"/>
  <c r="FJ29" i="14"/>
  <c r="FK29" i="14"/>
  <c r="FL29" i="14"/>
  <c r="FM29" i="14"/>
  <c r="FN29" i="14"/>
  <c r="FO29" i="14"/>
  <c r="FP29" i="14"/>
  <c r="FQ29" i="14"/>
  <c r="AM29" i="14"/>
  <c r="AN29" i="14"/>
  <c r="N29" i="14"/>
  <c r="O29" i="14"/>
  <c r="P29" i="14"/>
  <c r="I29" i="14"/>
  <c r="J29" i="14"/>
  <c r="K29" i="14"/>
  <c r="AP30" i="14"/>
  <c r="AQ30" i="14"/>
  <c r="AR30" i="14"/>
  <c r="AS30" i="14"/>
  <c r="AT30" i="14"/>
  <c r="AU30" i="14"/>
  <c r="AV30" i="14"/>
  <c r="AW30" i="14"/>
  <c r="AX30" i="14"/>
  <c r="AY30" i="14"/>
  <c r="AZ30" i="14"/>
  <c r="BA30" i="14"/>
  <c r="BB30" i="14"/>
  <c r="BC30" i="14"/>
  <c r="BD30" i="14"/>
  <c r="BE30" i="14"/>
  <c r="BF30" i="14"/>
  <c r="BG30" i="14"/>
  <c r="BH30" i="14"/>
  <c r="R30" i="14"/>
  <c r="S30" i="14"/>
  <c r="T30" i="14"/>
  <c r="U30" i="14"/>
  <c r="W30" i="14"/>
  <c r="X30" i="14"/>
  <c r="Y30" i="14"/>
  <c r="Z30" i="14"/>
  <c r="AA30" i="14"/>
  <c r="AB30" i="14"/>
  <c r="AC30" i="14"/>
  <c r="AD30" i="14"/>
  <c r="AE30" i="14"/>
  <c r="M30" i="14"/>
  <c r="L30" i="14"/>
  <c r="BI30" i="14"/>
  <c r="BJ30" i="14"/>
  <c r="BK30" i="14"/>
  <c r="BL30" i="14"/>
  <c r="BM30" i="14"/>
  <c r="BN30" i="14"/>
  <c r="BO30" i="14"/>
  <c r="BP30" i="14"/>
  <c r="BQ30" i="14"/>
  <c r="BR30" i="14"/>
  <c r="BS30" i="14"/>
  <c r="BT30" i="14"/>
  <c r="BU30" i="14"/>
  <c r="BV30" i="14"/>
  <c r="BW30" i="14"/>
  <c r="BX30" i="14"/>
  <c r="BY30" i="14"/>
  <c r="BZ30" i="14"/>
  <c r="CA30" i="14"/>
  <c r="CB30" i="14"/>
  <c r="CC30" i="14"/>
  <c r="CD30" i="14"/>
  <c r="CE30" i="14"/>
  <c r="CF30" i="14"/>
  <c r="CG30" i="14"/>
  <c r="CH30" i="14"/>
  <c r="CI30" i="14"/>
  <c r="CJ30" i="14"/>
  <c r="CK30" i="14"/>
  <c r="CL30" i="14"/>
  <c r="CM30" i="14"/>
  <c r="CN30" i="14"/>
  <c r="CO30" i="14"/>
  <c r="CP30" i="14"/>
  <c r="CQ30" i="14"/>
  <c r="CR30" i="14"/>
  <c r="CS30" i="14"/>
  <c r="CT30" i="14"/>
  <c r="CU30" i="14"/>
  <c r="CV30" i="14"/>
  <c r="CW30" i="14"/>
  <c r="CX30" i="14"/>
  <c r="CY30" i="14"/>
  <c r="CZ30" i="14"/>
  <c r="DA30" i="14"/>
  <c r="DB30" i="14"/>
  <c r="DC30" i="14"/>
  <c r="DD30" i="14"/>
  <c r="DE30" i="14"/>
  <c r="DF30" i="14"/>
  <c r="DG30" i="14"/>
  <c r="DH30" i="14"/>
  <c r="DI30" i="14"/>
  <c r="DJ30" i="14"/>
  <c r="DK30" i="14"/>
  <c r="DL30" i="14"/>
  <c r="DM30" i="14"/>
  <c r="DN30" i="14"/>
  <c r="DO30" i="14"/>
  <c r="DP30" i="14"/>
  <c r="DQ30" i="14"/>
  <c r="DR30" i="14"/>
  <c r="DS30" i="14"/>
  <c r="DT30" i="14"/>
  <c r="DU30" i="14"/>
  <c r="DV30" i="14"/>
  <c r="DW30" i="14"/>
  <c r="DX30" i="14"/>
  <c r="DY30" i="14"/>
  <c r="DZ30" i="14"/>
  <c r="EA30" i="14"/>
  <c r="EB30" i="14"/>
  <c r="EC30" i="14"/>
  <c r="ED30" i="14"/>
  <c r="EE30" i="14"/>
  <c r="EF30" i="14"/>
  <c r="EG30" i="14"/>
  <c r="EH30" i="14"/>
  <c r="V30" i="14"/>
  <c r="AF30" i="14"/>
  <c r="AG30" i="14"/>
  <c r="AH30" i="14"/>
  <c r="AI30" i="14"/>
  <c r="AJ30" i="14"/>
  <c r="AK30" i="14"/>
  <c r="AL30" i="14"/>
  <c r="EI30" i="14"/>
  <c r="EJ30" i="14"/>
  <c r="EK30" i="14"/>
  <c r="EL30" i="14"/>
  <c r="EM30" i="14"/>
  <c r="EN30" i="14"/>
  <c r="EO30" i="14"/>
  <c r="EP30" i="14"/>
  <c r="EQ30" i="14"/>
  <c r="ER30" i="14"/>
  <c r="ES30" i="14"/>
  <c r="ET30" i="14"/>
  <c r="EU30" i="14"/>
  <c r="EV30" i="14"/>
  <c r="EW30" i="14"/>
  <c r="EX30" i="14"/>
  <c r="EY30" i="14"/>
  <c r="EZ30" i="14"/>
  <c r="FA30" i="14"/>
  <c r="FB30" i="14"/>
  <c r="FC30" i="14"/>
  <c r="FD30" i="14"/>
  <c r="FE30" i="14"/>
  <c r="FF30" i="14"/>
  <c r="FG30" i="14"/>
  <c r="FH30" i="14"/>
  <c r="FI30" i="14"/>
  <c r="FJ30" i="14"/>
  <c r="FK30" i="14"/>
  <c r="FL30" i="14"/>
  <c r="FM30" i="14"/>
  <c r="FN30" i="14"/>
  <c r="FO30" i="14"/>
  <c r="FP30" i="14"/>
  <c r="FQ30" i="14"/>
  <c r="AM30" i="14"/>
  <c r="AN30" i="14"/>
  <c r="N30" i="14"/>
  <c r="O30" i="14"/>
  <c r="P30" i="14"/>
  <c r="I30" i="14"/>
  <c r="J30" i="14"/>
  <c r="K30" i="14"/>
  <c r="AP34" i="14"/>
  <c r="AQ34" i="14"/>
  <c r="AR34" i="14"/>
  <c r="AS34" i="14"/>
  <c r="AT34" i="14"/>
  <c r="AU34" i="14"/>
  <c r="AV34" i="14"/>
  <c r="AW34" i="14"/>
  <c r="AY34" i="14"/>
  <c r="AZ34" i="14"/>
  <c r="BA34" i="14"/>
  <c r="BB34" i="14"/>
  <c r="BC34" i="14"/>
  <c r="BD34" i="14"/>
  <c r="BE34" i="14"/>
  <c r="BF34" i="14"/>
  <c r="BG34" i="14"/>
  <c r="BH34" i="14"/>
  <c r="R34" i="14"/>
  <c r="S34" i="14"/>
  <c r="T34" i="14"/>
  <c r="U34" i="14"/>
  <c r="W34" i="14"/>
  <c r="X34" i="14"/>
  <c r="Y34" i="14"/>
  <c r="Z34" i="14"/>
  <c r="AA34" i="14"/>
  <c r="AB34" i="14"/>
  <c r="AC34" i="14"/>
  <c r="AD34" i="14"/>
  <c r="AE34" i="14"/>
  <c r="M34" i="14"/>
  <c r="L34" i="14"/>
  <c r="BI34" i="14"/>
  <c r="BJ34" i="14"/>
  <c r="BK34" i="14"/>
  <c r="BL34" i="14"/>
  <c r="BM34" i="14"/>
  <c r="BN34" i="14"/>
  <c r="BO34" i="14"/>
  <c r="BP34" i="14"/>
  <c r="BQ34" i="14"/>
  <c r="BR34" i="14"/>
  <c r="BS34" i="14"/>
  <c r="BT34" i="14"/>
  <c r="BU34" i="14"/>
  <c r="BV34" i="14"/>
  <c r="BW34" i="14"/>
  <c r="BX34" i="14"/>
  <c r="BY34" i="14"/>
  <c r="BZ34" i="14"/>
  <c r="CA34" i="14"/>
  <c r="CB34" i="14"/>
  <c r="CC34" i="14"/>
  <c r="CD34" i="14"/>
  <c r="CE34" i="14"/>
  <c r="CF34" i="14"/>
  <c r="CG34" i="14"/>
  <c r="CH34" i="14"/>
  <c r="CI34" i="14"/>
  <c r="CJ34" i="14"/>
  <c r="CK34" i="14"/>
  <c r="CL34" i="14"/>
  <c r="CM34" i="14"/>
  <c r="CN34" i="14"/>
  <c r="CO34" i="14"/>
  <c r="CP34" i="14"/>
  <c r="CQ34" i="14"/>
  <c r="CR34" i="14"/>
  <c r="CS34" i="14"/>
  <c r="CT34" i="14"/>
  <c r="CU34" i="14"/>
  <c r="CV34" i="14"/>
  <c r="CW34" i="14"/>
  <c r="CX34" i="14"/>
  <c r="CY34" i="14"/>
  <c r="CZ34" i="14"/>
  <c r="DA34" i="14"/>
  <c r="DB34" i="14"/>
  <c r="DC34" i="14"/>
  <c r="DD34" i="14"/>
  <c r="DE34" i="14"/>
  <c r="DF34" i="14"/>
  <c r="DG34" i="14"/>
  <c r="DH34" i="14"/>
  <c r="DI34" i="14"/>
  <c r="DJ34" i="14"/>
  <c r="DK34" i="14"/>
  <c r="DL34" i="14"/>
  <c r="DM34" i="14"/>
  <c r="DN34" i="14"/>
  <c r="DO34" i="14"/>
  <c r="DP34" i="14"/>
  <c r="DQ34" i="14"/>
  <c r="DR34" i="14"/>
  <c r="DS34" i="14"/>
  <c r="DT34" i="14"/>
  <c r="DU34" i="14"/>
  <c r="DV34" i="14"/>
  <c r="DW34" i="14"/>
  <c r="DX34" i="14"/>
  <c r="DY34" i="14"/>
  <c r="DZ34" i="14"/>
  <c r="EA34" i="14"/>
  <c r="EB34" i="14"/>
  <c r="EC34" i="14"/>
  <c r="ED34" i="14"/>
  <c r="EE34" i="14"/>
  <c r="EF34" i="14"/>
  <c r="EG34" i="14"/>
  <c r="EH34" i="14"/>
  <c r="V34" i="14"/>
  <c r="AF34" i="14"/>
  <c r="AG34" i="14"/>
  <c r="AH34" i="14"/>
  <c r="AI34" i="14"/>
  <c r="AJ34" i="14"/>
  <c r="AK34" i="14"/>
  <c r="AL34" i="14"/>
  <c r="EI34" i="14"/>
  <c r="EJ34" i="14"/>
  <c r="EK34" i="14"/>
  <c r="EL34" i="14"/>
  <c r="EM34" i="14"/>
  <c r="EN34" i="14"/>
  <c r="EO34" i="14"/>
  <c r="EP34" i="14"/>
  <c r="EQ34" i="14"/>
  <c r="ER34" i="14"/>
  <c r="ES34" i="14"/>
  <c r="ET34" i="14"/>
  <c r="EU34" i="14"/>
  <c r="EV34" i="14"/>
  <c r="EW34" i="14"/>
  <c r="EX34" i="14"/>
  <c r="EY34" i="14"/>
  <c r="EZ34" i="14"/>
  <c r="FA34" i="14"/>
  <c r="FB34" i="14"/>
  <c r="FC34" i="14"/>
  <c r="FD34" i="14"/>
  <c r="FE34" i="14"/>
  <c r="FF34" i="14"/>
  <c r="FG34" i="14"/>
  <c r="FH34" i="14"/>
  <c r="FI34" i="14"/>
  <c r="FJ34" i="14"/>
  <c r="FK34" i="14"/>
  <c r="FL34" i="14"/>
  <c r="FM34" i="14"/>
  <c r="FN34" i="14"/>
  <c r="FO34" i="14"/>
  <c r="FP34" i="14"/>
  <c r="FQ34" i="14"/>
  <c r="AM34" i="14"/>
  <c r="AN34" i="14"/>
  <c r="N34" i="14"/>
  <c r="O34" i="14"/>
  <c r="P34" i="14"/>
  <c r="I34" i="14"/>
  <c r="J34" i="14"/>
  <c r="K34" i="14"/>
  <c r="AP35" i="14"/>
  <c r="AQ35" i="14"/>
  <c r="AR35" i="14"/>
  <c r="AS35" i="14"/>
  <c r="AT35" i="14"/>
  <c r="AU35" i="14"/>
  <c r="AV35" i="14"/>
  <c r="AW35" i="14"/>
  <c r="AY35" i="14"/>
  <c r="AZ35" i="14"/>
  <c r="BA35" i="14"/>
  <c r="BB35" i="14"/>
  <c r="BC35" i="14"/>
  <c r="BD35" i="14"/>
  <c r="BE35" i="14"/>
  <c r="BF35" i="14"/>
  <c r="BG35" i="14"/>
  <c r="BH35" i="14"/>
  <c r="R35" i="14"/>
  <c r="S35" i="14"/>
  <c r="T35" i="14"/>
  <c r="U35" i="14"/>
  <c r="W35" i="14"/>
  <c r="X35" i="14"/>
  <c r="Y35" i="14"/>
  <c r="Z35" i="14"/>
  <c r="AA35" i="14"/>
  <c r="AB35" i="14"/>
  <c r="AC35" i="14"/>
  <c r="AD35" i="14"/>
  <c r="AE35" i="14"/>
  <c r="M35" i="14"/>
  <c r="L35" i="14"/>
  <c r="BI35" i="14"/>
  <c r="BJ35" i="14"/>
  <c r="BK35" i="14"/>
  <c r="BL35" i="14"/>
  <c r="BM35" i="14"/>
  <c r="BN35" i="14"/>
  <c r="BO35" i="14"/>
  <c r="BP35" i="14"/>
  <c r="BQ35" i="14"/>
  <c r="BR35" i="14"/>
  <c r="BS35" i="14"/>
  <c r="BT35" i="14"/>
  <c r="BU35" i="14"/>
  <c r="BV35" i="14"/>
  <c r="BW35" i="14"/>
  <c r="BX35" i="14"/>
  <c r="BY35" i="14"/>
  <c r="BZ35" i="14"/>
  <c r="CA35" i="14"/>
  <c r="CB35" i="14"/>
  <c r="CC35" i="14"/>
  <c r="CD35" i="14"/>
  <c r="CE35" i="14"/>
  <c r="CF35" i="14"/>
  <c r="CG35" i="14"/>
  <c r="CH35" i="14"/>
  <c r="CI35" i="14"/>
  <c r="CJ35" i="14"/>
  <c r="CK35" i="14"/>
  <c r="CL35" i="14"/>
  <c r="CM35" i="14"/>
  <c r="CN35" i="14"/>
  <c r="CO35" i="14"/>
  <c r="CP35" i="14"/>
  <c r="CQ35" i="14"/>
  <c r="CR35" i="14"/>
  <c r="CS35" i="14"/>
  <c r="CT35" i="14"/>
  <c r="CU35" i="14"/>
  <c r="CV35" i="14"/>
  <c r="CW35" i="14"/>
  <c r="CX35" i="14"/>
  <c r="CY35" i="14"/>
  <c r="CZ35" i="14"/>
  <c r="DA35" i="14"/>
  <c r="DB35" i="14"/>
  <c r="DC35" i="14"/>
  <c r="DD35" i="14"/>
  <c r="DE35" i="14"/>
  <c r="DF35" i="14"/>
  <c r="DG35" i="14"/>
  <c r="DH35" i="14"/>
  <c r="DI35" i="14"/>
  <c r="DJ35" i="14"/>
  <c r="DK35" i="14"/>
  <c r="DL35" i="14"/>
  <c r="DM35" i="14"/>
  <c r="DN35" i="14"/>
  <c r="DO35" i="14"/>
  <c r="DP35" i="14"/>
  <c r="DQ35" i="14"/>
  <c r="DR35" i="14"/>
  <c r="DS35" i="14"/>
  <c r="DT35" i="14"/>
  <c r="DU35" i="14"/>
  <c r="DV35" i="14"/>
  <c r="DW35" i="14"/>
  <c r="DX35" i="14"/>
  <c r="DY35" i="14"/>
  <c r="DZ35" i="14"/>
  <c r="EA35" i="14"/>
  <c r="EB35" i="14"/>
  <c r="EC35" i="14"/>
  <c r="ED35" i="14"/>
  <c r="EE35" i="14"/>
  <c r="EF35" i="14"/>
  <c r="EG35" i="14"/>
  <c r="EH35" i="14"/>
  <c r="V35" i="14"/>
  <c r="AF35" i="14"/>
  <c r="AG35" i="14"/>
  <c r="AH35" i="14"/>
  <c r="AI35" i="14"/>
  <c r="AJ35" i="14"/>
  <c r="AK35" i="14"/>
  <c r="AL35" i="14"/>
  <c r="EI35" i="14"/>
  <c r="EJ35" i="14"/>
  <c r="EK35" i="14"/>
  <c r="EL35" i="14"/>
  <c r="EM35" i="14"/>
  <c r="EN35" i="14"/>
  <c r="EO35" i="14"/>
  <c r="EP35" i="14"/>
  <c r="EQ35" i="14"/>
  <c r="ER35" i="14"/>
  <c r="ES35" i="14"/>
  <c r="ET35" i="14"/>
  <c r="EU35" i="14"/>
  <c r="EV35" i="14"/>
  <c r="EW35" i="14"/>
  <c r="EX35" i="14"/>
  <c r="EY35" i="14"/>
  <c r="EZ35" i="14"/>
  <c r="FA35" i="14"/>
  <c r="FB35" i="14"/>
  <c r="FC35" i="14"/>
  <c r="FD35" i="14"/>
  <c r="FE35" i="14"/>
  <c r="FF35" i="14"/>
  <c r="FG35" i="14"/>
  <c r="FH35" i="14"/>
  <c r="FI35" i="14"/>
  <c r="FJ35" i="14"/>
  <c r="FK35" i="14"/>
  <c r="FL35" i="14"/>
  <c r="FM35" i="14"/>
  <c r="FN35" i="14"/>
  <c r="FO35" i="14"/>
  <c r="FP35" i="14"/>
  <c r="FQ35" i="14"/>
  <c r="AM35" i="14"/>
  <c r="AN35" i="14"/>
  <c r="N35" i="14"/>
  <c r="O35" i="14"/>
  <c r="P35" i="14"/>
  <c r="I35" i="14"/>
  <c r="J35" i="14"/>
  <c r="K35" i="14"/>
  <c r="AP36" i="14"/>
  <c r="AQ36" i="14"/>
  <c r="AR36" i="14"/>
  <c r="AS36" i="14"/>
  <c r="AT36" i="14"/>
  <c r="AU36" i="14"/>
  <c r="AV36" i="14"/>
  <c r="AW36" i="14"/>
  <c r="AY36" i="14"/>
  <c r="AZ36" i="14"/>
  <c r="BA36" i="14"/>
  <c r="BB36" i="14"/>
  <c r="BC36" i="14"/>
  <c r="BD36" i="14"/>
  <c r="BE36" i="14"/>
  <c r="BF36" i="14"/>
  <c r="BG36" i="14"/>
  <c r="BH36" i="14"/>
  <c r="R36" i="14"/>
  <c r="S36" i="14"/>
  <c r="T36" i="14"/>
  <c r="U36" i="14"/>
  <c r="W36" i="14"/>
  <c r="X36" i="14"/>
  <c r="Y36" i="14"/>
  <c r="Z36" i="14"/>
  <c r="AA36" i="14"/>
  <c r="AB36" i="14"/>
  <c r="AC36" i="14"/>
  <c r="AD36" i="14"/>
  <c r="AE36" i="14"/>
  <c r="M36" i="14"/>
  <c r="L36" i="14"/>
  <c r="BI36" i="14"/>
  <c r="BJ36" i="14"/>
  <c r="BK36" i="14"/>
  <c r="BL36" i="14"/>
  <c r="BM36" i="14"/>
  <c r="BN36" i="14"/>
  <c r="BO36" i="14"/>
  <c r="BP36" i="14"/>
  <c r="BQ36" i="14"/>
  <c r="BR36" i="14"/>
  <c r="BS36" i="14"/>
  <c r="BT36" i="14"/>
  <c r="BU36" i="14"/>
  <c r="BV36" i="14"/>
  <c r="BW36" i="14"/>
  <c r="BX36" i="14"/>
  <c r="BY36" i="14"/>
  <c r="BZ36" i="14"/>
  <c r="CA36" i="14"/>
  <c r="CB36" i="14"/>
  <c r="CC36" i="14"/>
  <c r="CD36" i="14"/>
  <c r="CE36" i="14"/>
  <c r="CF36" i="14"/>
  <c r="CG36" i="14"/>
  <c r="CH36" i="14"/>
  <c r="CI36" i="14"/>
  <c r="CJ36" i="14"/>
  <c r="CK36" i="14"/>
  <c r="CL36" i="14"/>
  <c r="CM36" i="14"/>
  <c r="CN36" i="14"/>
  <c r="CO36" i="14"/>
  <c r="CP36" i="14"/>
  <c r="CQ36" i="14"/>
  <c r="CR36" i="14"/>
  <c r="CS36" i="14"/>
  <c r="CT36" i="14"/>
  <c r="CU36" i="14"/>
  <c r="CV36" i="14"/>
  <c r="CW36" i="14"/>
  <c r="CX36" i="14"/>
  <c r="CY36" i="14"/>
  <c r="CZ36" i="14"/>
  <c r="DA36" i="14"/>
  <c r="DB36" i="14"/>
  <c r="DC36" i="14"/>
  <c r="DD36" i="14"/>
  <c r="DE36" i="14"/>
  <c r="DF36" i="14"/>
  <c r="DG36" i="14"/>
  <c r="DH36" i="14"/>
  <c r="DI36" i="14"/>
  <c r="DJ36" i="14"/>
  <c r="DK36" i="14"/>
  <c r="DL36" i="14"/>
  <c r="DM36" i="14"/>
  <c r="DN36" i="14"/>
  <c r="DO36" i="14"/>
  <c r="DP36" i="14"/>
  <c r="DQ36" i="14"/>
  <c r="DR36" i="14"/>
  <c r="DS36" i="14"/>
  <c r="DT36" i="14"/>
  <c r="DU36" i="14"/>
  <c r="DV36" i="14"/>
  <c r="DW36" i="14"/>
  <c r="DX36" i="14"/>
  <c r="DY36" i="14"/>
  <c r="DZ36" i="14"/>
  <c r="EA36" i="14"/>
  <c r="EB36" i="14"/>
  <c r="EC36" i="14"/>
  <c r="ED36" i="14"/>
  <c r="EE36" i="14"/>
  <c r="EF36" i="14"/>
  <c r="EG36" i="14"/>
  <c r="EH36" i="14"/>
  <c r="V36" i="14"/>
  <c r="AF36" i="14"/>
  <c r="AG36" i="14"/>
  <c r="AH36" i="14"/>
  <c r="AI36" i="14"/>
  <c r="AJ36" i="14"/>
  <c r="AK36" i="14"/>
  <c r="AL36" i="14"/>
  <c r="EI36" i="14"/>
  <c r="EJ36" i="14"/>
  <c r="EK36" i="14"/>
  <c r="EL36" i="14"/>
  <c r="EM36" i="14"/>
  <c r="EN36" i="14"/>
  <c r="EO36" i="14"/>
  <c r="EP36" i="14"/>
  <c r="EQ36" i="14"/>
  <c r="ER36" i="14"/>
  <c r="ES36" i="14"/>
  <c r="ET36" i="14"/>
  <c r="EU36" i="14"/>
  <c r="EV36" i="14"/>
  <c r="EW36" i="14"/>
  <c r="EX36" i="14"/>
  <c r="EY36" i="14"/>
  <c r="EZ36" i="14"/>
  <c r="FA36" i="14"/>
  <c r="FB36" i="14"/>
  <c r="FC36" i="14"/>
  <c r="FD36" i="14"/>
  <c r="FE36" i="14"/>
  <c r="FF36" i="14"/>
  <c r="FG36" i="14"/>
  <c r="FH36" i="14"/>
  <c r="FI36" i="14"/>
  <c r="FJ36" i="14"/>
  <c r="FK36" i="14"/>
  <c r="FL36" i="14"/>
  <c r="FM36" i="14"/>
  <c r="FN36" i="14"/>
  <c r="FO36" i="14"/>
  <c r="FP36" i="14"/>
  <c r="FQ36" i="14"/>
  <c r="AM36" i="14"/>
  <c r="AN36" i="14"/>
  <c r="N36" i="14"/>
  <c r="O36" i="14"/>
  <c r="P36" i="14"/>
  <c r="I36" i="14"/>
  <c r="J36" i="14"/>
  <c r="K36" i="14"/>
  <c r="AP37" i="14"/>
  <c r="AQ37" i="14"/>
  <c r="AR37" i="14"/>
  <c r="AS37" i="14"/>
  <c r="AT37" i="14"/>
  <c r="AU37" i="14"/>
  <c r="AV37" i="14"/>
  <c r="AW37" i="14"/>
  <c r="AY37" i="14"/>
  <c r="AZ37" i="14"/>
  <c r="BA37" i="14"/>
  <c r="BB37" i="14"/>
  <c r="BC37" i="14"/>
  <c r="BD37" i="14"/>
  <c r="BE37" i="14"/>
  <c r="BF37" i="14"/>
  <c r="BG37" i="14"/>
  <c r="BH37" i="14"/>
  <c r="R37" i="14"/>
  <c r="S37" i="14"/>
  <c r="T37" i="14"/>
  <c r="U37" i="14"/>
  <c r="W37" i="14"/>
  <c r="X37" i="14"/>
  <c r="Y37" i="14"/>
  <c r="Z37" i="14"/>
  <c r="AA37" i="14"/>
  <c r="AB37" i="14"/>
  <c r="AC37" i="14"/>
  <c r="AD37" i="14"/>
  <c r="AE37" i="14"/>
  <c r="M37" i="14"/>
  <c r="L37" i="14"/>
  <c r="BI37" i="14"/>
  <c r="BJ37" i="14"/>
  <c r="BK37" i="14"/>
  <c r="BL37" i="14"/>
  <c r="BM37" i="14"/>
  <c r="BN37" i="14"/>
  <c r="BO37" i="14"/>
  <c r="BP37" i="14"/>
  <c r="BQ37" i="14"/>
  <c r="BR37" i="14"/>
  <c r="BS37" i="14"/>
  <c r="BT37" i="14"/>
  <c r="BU37" i="14"/>
  <c r="BV37" i="14"/>
  <c r="BW37" i="14"/>
  <c r="BX37" i="14"/>
  <c r="BY37" i="14"/>
  <c r="BZ37" i="14"/>
  <c r="CA37" i="14"/>
  <c r="CB37" i="14"/>
  <c r="CC37" i="14"/>
  <c r="CD37" i="14"/>
  <c r="CE37" i="14"/>
  <c r="CF37" i="14"/>
  <c r="CG37" i="14"/>
  <c r="CH37" i="14"/>
  <c r="CI37" i="14"/>
  <c r="CJ37" i="14"/>
  <c r="CK37" i="14"/>
  <c r="CL37" i="14"/>
  <c r="CM37" i="14"/>
  <c r="CN37" i="14"/>
  <c r="CO37" i="14"/>
  <c r="CP37" i="14"/>
  <c r="CQ37" i="14"/>
  <c r="CR37" i="14"/>
  <c r="CS37" i="14"/>
  <c r="CT37" i="14"/>
  <c r="CU37" i="14"/>
  <c r="CV37" i="14"/>
  <c r="CW37" i="14"/>
  <c r="CX37" i="14"/>
  <c r="CY37" i="14"/>
  <c r="CZ37" i="14"/>
  <c r="DA37" i="14"/>
  <c r="DB37" i="14"/>
  <c r="DC37" i="14"/>
  <c r="DD37" i="14"/>
  <c r="DE37" i="14"/>
  <c r="DF37" i="14"/>
  <c r="DG37" i="14"/>
  <c r="DH37" i="14"/>
  <c r="DI37" i="14"/>
  <c r="DJ37" i="14"/>
  <c r="DK37" i="14"/>
  <c r="DL37" i="14"/>
  <c r="DM37" i="14"/>
  <c r="DN37" i="14"/>
  <c r="DO37" i="14"/>
  <c r="DP37" i="14"/>
  <c r="DQ37" i="14"/>
  <c r="DR37" i="14"/>
  <c r="DS37" i="14"/>
  <c r="DT37" i="14"/>
  <c r="DU37" i="14"/>
  <c r="DV37" i="14"/>
  <c r="DW37" i="14"/>
  <c r="DX37" i="14"/>
  <c r="DY37" i="14"/>
  <c r="DZ37" i="14"/>
  <c r="EA37" i="14"/>
  <c r="EB37" i="14"/>
  <c r="EC37" i="14"/>
  <c r="ED37" i="14"/>
  <c r="EE37" i="14"/>
  <c r="EF37" i="14"/>
  <c r="EG37" i="14"/>
  <c r="EH37" i="14"/>
  <c r="V37" i="14"/>
  <c r="AF37" i="14"/>
  <c r="AG37" i="14"/>
  <c r="AH37" i="14"/>
  <c r="AI37" i="14"/>
  <c r="AJ37" i="14"/>
  <c r="AK37" i="14"/>
  <c r="AL37" i="14"/>
  <c r="EI37" i="14"/>
  <c r="EJ37" i="14"/>
  <c r="EK37" i="14"/>
  <c r="EL37" i="14"/>
  <c r="EM37" i="14"/>
  <c r="EN37" i="14"/>
  <c r="EO37" i="14"/>
  <c r="EP37" i="14"/>
  <c r="EQ37" i="14"/>
  <c r="ER37" i="14"/>
  <c r="ES37" i="14"/>
  <c r="ET37" i="14"/>
  <c r="EU37" i="14"/>
  <c r="EV37" i="14"/>
  <c r="EW37" i="14"/>
  <c r="EX37" i="14"/>
  <c r="EY37" i="14"/>
  <c r="EZ37" i="14"/>
  <c r="FA37" i="14"/>
  <c r="FB37" i="14"/>
  <c r="FC37" i="14"/>
  <c r="FD37" i="14"/>
  <c r="FE37" i="14"/>
  <c r="FF37" i="14"/>
  <c r="FG37" i="14"/>
  <c r="FH37" i="14"/>
  <c r="FI37" i="14"/>
  <c r="FJ37" i="14"/>
  <c r="FK37" i="14"/>
  <c r="FL37" i="14"/>
  <c r="FM37" i="14"/>
  <c r="FN37" i="14"/>
  <c r="FO37" i="14"/>
  <c r="FP37" i="14"/>
  <c r="FQ37" i="14"/>
  <c r="AM37" i="14"/>
  <c r="AN37" i="14"/>
  <c r="N37" i="14"/>
  <c r="O37" i="14"/>
  <c r="P37" i="14"/>
  <c r="I37" i="14"/>
  <c r="J37" i="14"/>
  <c r="K37" i="14"/>
  <c r="AP40" i="14"/>
  <c r="AQ40" i="14"/>
  <c r="AR40" i="14"/>
  <c r="AS40" i="14"/>
  <c r="AT40" i="14"/>
  <c r="AU40" i="14"/>
  <c r="AV40" i="14"/>
  <c r="AW40" i="14"/>
  <c r="AY40" i="14"/>
  <c r="AZ40" i="14"/>
  <c r="BA40" i="14"/>
  <c r="BB40" i="14"/>
  <c r="BC40" i="14"/>
  <c r="BD40" i="14"/>
  <c r="BE40" i="14"/>
  <c r="BF40" i="14"/>
  <c r="BG40" i="14"/>
  <c r="BH40" i="14"/>
  <c r="R40" i="14"/>
  <c r="S40" i="14"/>
  <c r="T40" i="14"/>
  <c r="U40" i="14"/>
  <c r="W40" i="14"/>
  <c r="X40" i="14"/>
  <c r="Y40" i="14"/>
  <c r="Z40" i="14"/>
  <c r="AA40" i="14"/>
  <c r="AB40" i="14"/>
  <c r="AC40" i="14"/>
  <c r="AD40" i="14"/>
  <c r="AE40" i="14"/>
  <c r="M40" i="14"/>
  <c r="L40" i="14"/>
  <c r="BI40" i="14"/>
  <c r="BJ40" i="14"/>
  <c r="BK40" i="14"/>
  <c r="BL40" i="14"/>
  <c r="BM40" i="14"/>
  <c r="BN40" i="14"/>
  <c r="BO40" i="14"/>
  <c r="BP40" i="14"/>
  <c r="BQ40" i="14"/>
  <c r="BR40" i="14"/>
  <c r="BS40" i="14"/>
  <c r="BT40" i="14"/>
  <c r="BU40" i="14"/>
  <c r="BV40" i="14"/>
  <c r="BW40" i="14"/>
  <c r="BX40" i="14"/>
  <c r="BY40" i="14"/>
  <c r="BZ40" i="14"/>
  <c r="CA40" i="14"/>
  <c r="CB40" i="14"/>
  <c r="CC40" i="14"/>
  <c r="CD40" i="14"/>
  <c r="CE40" i="14"/>
  <c r="CF40" i="14"/>
  <c r="CG40" i="14"/>
  <c r="CH40" i="14"/>
  <c r="CI40" i="14"/>
  <c r="CJ40" i="14"/>
  <c r="CK40" i="14"/>
  <c r="CL40" i="14"/>
  <c r="CM40" i="14"/>
  <c r="CN40" i="14"/>
  <c r="CO40" i="14"/>
  <c r="CP40" i="14"/>
  <c r="CQ40" i="14"/>
  <c r="CR40" i="14"/>
  <c r="CS40" i="14"/>
  <c r="CT40" i="14"/>
  <c r="CU40" i="14"/>
  <c r="CV40" i="14"/>
  <c r="CW40" i="14"/>
  <c r="CX40" i="14"/>
  <c r="CY40" i="14"/>
  <c r="CZ40" i="14"/>
  <c r="DA40" i="14"/>
  <c r="DB40" i="14"/>
  <c r="DC40" i="14"/>
  <c r="DD40" i="14"/>
  <c r="DE40" i="14"/>
  <c r="DF40" i="14"/>
  <c r="DG40" i="14"/>
  <c r="DH40" i="14"/>
  <c r="DI40" i="14"/>
  <c r="DJ40" i="14"/>
  <c r="DK40" i="14"/>
  <c r="DL40" i="14"/>
  <c r="DM40" i="14"/>
  <c r="DN40" i="14"/>
  <c r="DO40" i="14"/>
  <c r="DP40" i="14"/>
  <c r="DQ40" i="14"/>
  <c r="DR40" i="14"/>
  <c r="DS40" i="14"/>
  <c r="DT40" i="14"/>
  <c r="DU40" i="14"/>
  <c r="DV40" i="14"/>
  <c r="DW40" i="14"/>
  <c r="DX40" i="14"/>
  <c r="DY40" i="14"/>
  <c r="DZ40" i="14"/>
  <c r="EA40" i="14"/>
  <c r="EB40" i="14"/>
  <c r="EC40" i="14"/>
  <c r="ED40" i="14"/>
  <c r="EE40" i="14"/>
  <c r="EF40" i="14"/>
  <c r="EG40" i="14"/>
  <c r="EH40" i="14"/>
  <c r="V40" i="14"/>
  <c r="AF40" i="14"/>
  <c r="AG40" i="14"/>
  <c r="AH40" i="14"/>
  <c r="AI40" i="14"/>
  <c r="AJ40" i="14"/>
  <c r="AK40" i="14"/>
  <c r="AL40" i="14"/>
  <c r="EI40" i="14"/>
  <c r="EJ40" i="14"/>
  <c r="EK40" i="14"/>
  <c r="EL40" i="14"/>
  <c r="EM40" i="14"/>
  <c r="EN40" i="14"/>
  <c r="EO40" i="14"/>
  <c r="EP40" i="14"/>
  <c r="EQ40" i="14"/>
  <c r="ER40" i="14"/>
  <c r="ES40" i="14"/>
  <c r="ET40" i="14"/>
  <c r="EU40" i="14"/>
  <c r="EV40" i="14"/>
  <c r="EW40" i="14"/>
  <c r="EX40" i="14"/>
  <c r="EY40" i="14"/>
  <c r="EZ40" i="14"/>
  <c r="FA40" i="14"/>
  <c r="FB40" i="14"/>
  <c r="FC40" i="14"/>
  <c r="FD40" i="14"/>
  <c r="FE40" i="14"/>
  <c r="FF40" i="14"/>
  <c r="FG40" i="14"/>
  <c r="FH40" i="14"/>
  <c r="FI40" i="14"/>
  <c r="FJ40" i="14"/>
  <c r="FK40" i="14"/>
  <c r="FL40" i="14"/>
  <c r="FM40" i="14"/>
  <c r="FN40" i="14"/>
  <c r="FO40" i="14"/>
  <c r="FP40" i="14"/>
  <c r="FQ40" i="14"/>
  <c r="AM40" i="14"/>
  <c r="AN40" i="14"/>
  <c r="N40" i="14"/>
  <c r="O40" i="14"/>
  <c r="P40" i="14"/>
  <c r="I40" i="14"/>
  <c r="J40" i="14"/>
  <c r="K40" i="14"/>
  <c r="AP41" i="14"/>
  <c r="AQ41" i="14"/>
  <c r="AR41" i="14"/>
  <c r="AS41" i="14"/>
  <c r="AT41" i="14"/>
  <c r="AU41" i="14"/>
  <c r="AV41" i="14"/>
  <c r="AW41" i="14"/>
  <c r="AY41" i="14"/>
  <c r="AZ41" i="14"/>
  <c r="BA41" i="14"/>
  <c r="BB41" i="14"/>
  <c r="BC41" i="14"/>
  <c r="BD41" i="14"/>
  <c r="BE41" i="14"/>
  <c r="BF41" i="14"/>
  <c r="BG41" i="14"/>
  <c r="BH41" i="14"/>
  <c r="R41" i="14"/>
  <c r="S41" i="14"/>
  <c r="T41" i="14"/>
  <c r="U41" i="14"/>
  <c r="W41" i="14"/>
  <c r="X41" i="14"/>
  <c r="Y41" i="14"/>
  <c r="Z41" i="14"/>
  <c r="AA41" i="14"/>
  <c r="AB41" i="14"/>
  <c r="AC41" i="14"/>
  <c r="AD41" i="14"/>
  <c r="AE41" i="14"/>
  <c r="M41" i="14"/>
  <c r="L41" i="14"/>
  <c r="BI41" i="14"/>
  <c r="BJ41" i="14"/>
  <c r="BK41" i="14"/>
  <c r="BL41" i="14"/>
  <c r="BM41" i="14"/>
  <c r="BN41" i="14"/>
  <c r="BO41" i="14"/>
  <c r="BP41" i="14"/>
  <c r="BQ41" i="14"/>
  <c r="BR41" i="14"/>
  <c r="BS41" i="14"/>
  <c r="BT41" i="14"/>
  <c r="BU41" i="14"/>
  <c r="BV41" i="14"/>
  <c r="BW41" i="14"/>
  <c r="BX41" i="14"/>
  <c r="BY41" i="14"/>
  <c r="BZ41" i="14"/>
  <c r="CA41" i="14"/>
  <c r="CB41" i="14"/>
  <c r="CC41" i="14"/>
  <c r="CD41" i="14"/>
  <c r="CE41" i="14"/>
  <c r="CF41" i="14"/>
  <c r="CG41" i="14"/>
  <c r="CH41" i="14"/>
  <c r="CI41" i="14"/>
  <c r="CJ41" i="14"/>
  <c r="CK41" i="14"/>
  <c r="CL41" i="14"/>
  <c r="CM41" i="14"/>
  <c r="CN41" i="14"/>
  <c r="CO41" i="14"/>
  <c r="CP41" i="14"/>
  <c r="CQ41" i="14"/>
  <c r="CR41" i="14"/>
  <c r="CS41" i="14"/>
  <c r="CT41" i="14"/>
  <c r="CU41" i="14"/>
  <c r="CV41" i="14"/>
  <c r="CW41" i="14"/>
  <c r="CX41" i="14"/>
  <c r="CY41" i="14"/>
  <c r="CZ41" i="14"/>
  <c r="DA41" i="14"/>
  <c r="DB41" i="14"/>
  <c r="DC41" i="14"/>
  <c r="DD41" i="14"/>
  <c r="DE41" i="14"/>
  <c r="DF41" i="14"/>
  <c r="DG41" i="14"/>
  <c r="DH41" i="14"/>
  <c r="DI41" i="14"/>
  <c r="DJ41" i="14"/>
  <c r="DK41" i="14"/>
  <c r="DL41" i="14"/>
  <c r="DM41" i="14"/>
  <c r="DN41" i="14"/>
  <c r="DO41" i="14"/>
  <c r="DP41" i="14"/>
  <c r="DQ41" i="14"/>
  <c r="DR41" i="14"/>
  <c r="DS41" i="14"/>
  <c r="DT41" i="14"/>
  <c r="DU41" i="14"/>
  <c r="DV41" i="14"/>
  <c r="DW41" i="14"/>
  <c r="DX41" i="14"/>
  <c r="DY41" i="14"/>
  <c r="DZ41" i="14"/>
  <c r="EA41" i="14"/>
  <c r="EB41" i="14"/>
  <c r="EC41" i="14"/>
  <c r="ED41" i="14"/>
  <c r="EE41" i="14"/>
  <c r="EF41" i="14"/>
  <c r="EG41" i="14"/>
  <c r="EH41" i="14"/>
  <c r="V41" i="14"/>
  <c r="AF41" i="14"/>
  <c r="AG41" i="14"/>
  <c r="AH41" i="14"/>
  <c r="AI41" i="14"/>
  <c r="AJ41" i="14"/>
  <c r="AK41" i="14"/>
  <c r="AL41" i="14"/>
  <c r="EI41" i="14"/>
  <c r="EJ41" i="14"/>
  <c r="EK41" i="14"/>
  <c r="EL41" i="14"/>
  <c r="EM41" i="14"/>
  <c r="EN41" i="14"/>
  <c r="EO41" i="14"/>
  <c r="EP41" i="14"/>
  <c r="EQ41" i="14"/>
  <c r="ER41" i="14"/>
  <c r="ES41" i="14"/>
  <c r="ET41" i="14"/>
  <c r="EU41" i="14"/>
  <c r="EV41" i="14"/>
  <c r="EW41" i="14"/>
  <c r="EX41" i="14"/>
  <c r="EY41" i="14"/>
  <c r="EZ41" i="14"/>
  <c r="FA41" i="14"/>
  <c r="FB41" i="14"/>
  <c r="FC41" i="14"/>
  <c r="FD41" i="14"/>
  <c r="FE41" i="14"/>
  <c r="FF41" i="14"/>
  <c r="FG41" i="14"/>
  <c r="FH41" i="14"/>
  <c r="FI41" i="14"/>
  <c r="FJ41" i="14"/>
  <c r="FK41" i="14"/>
  <c r="FL41" i="14"/>
  <c r="FM41" i="14"/>
  <c r="FN41" i="14"/>
  <c r="FO41" i="14"/>
  <c r="FP41" i="14"/>
  <c r="FQ41" i="14"/>
  <c r="AM41" i="14"/>
  <c r="AN41" i="14"/>
  <c r="N41" i="14"/>
  <c r="O41" i="14"/>
  <c r="P41" i="14"/>
  <c r="I41" i="14"/>
  <c r="J41" i="14"/>
  <c r="K41" i="14"/>
  <c r="AP42" i="14"/>
  <c r="AQ42" i="14"/>
  <c r="AR42" i="14"/>
  <c r="AS42" i="14"/>
  <c r="AT42" i="14"/>
  <c r="AU42" i="14"/>
  <c r="AV42" i="14"/>
  <c r="AW42" i="14"/>
  <c r="AY42" i="14"/>
  <c r="AZ42" i="14"/>
  <c r="BA42" i="14"/>
  <c r="BB42" i="14"/>
  <c r="BC42" i="14"/>
  <c r="BD42" i="14"/>
  <c r="BE42" i="14"/>
  <c r="BF42" i="14"/>
  <c r="BG42" i="14"/>
  <c r="BH42" i="14"/>
  <c r="R42" i="14"/>
  <c r="S42" i="14"/>
  <c r="T42" i="14"/>
  <c r="U42" i="14"/>
  <c r="W42" i="14"/>
  <c r="X42" i="14"/>
  <c r="Y42" i="14"/>
  <c r="Z42" i="14"/>
  <c r="AA42" i="14"/>
  <c r="AB42" i="14"/>
  <c r="AC42" i="14"/>
  <c r="AD42" i="14"/>
  <c r="AE42" i="14"/>
  <c r="M42" i="14"/>
  <c r="L42" i="14"/>
  <c r="BI42" i="14"/>
  <c r="BJ42" i="14"/>
  <c r="BK42" i="14"/>
  <c r="BL42" i="14"/>
  <c r="BM42" i="14"/>
  <c r="BN42" i="14"/>
  <c r="BO42" i="14"/>
  <c r="BP42" i="14"/>
  <c r="BQ42" i="14"/>
  <c r="BR42" i="14"/>
  <c r="BS42" i="14"/>
  <c r="BT42" i="14"/>
  <c r="BU42" i="14"/>
  <c r="BV42" i="14"/>
  <c r="BW42" i="14"/>
  <c r="BX42" i="14"/>
  <c r="BY42" i="14"/>
  <c r="BZ42" i="14"/>
  <c r="CA42" i="14"/>
  <c r="CB42" i="14"/>
  <c r="CC42" i="14"/>
  <c r="CD42" i="14"/>
  <c r="CE42" i="14"/>
  <c r="CF42" i="14"/>
  <c r="CG42" i="14"/>
  <c r="CH42" i="14"/>
  <c r="CI42" i="14"/>
  <c r="CJ42" i="14"/>
  <c r="CK42" i="14"/>
  <c r="CL42" i="14"/>
  <c r="CM42" i="14"/>
  <c r="CN42" i="14"/>
  <c r="CO42" i="14"/>
  <c r="CP42" i="14"/>
  <c r="CQ42" i="14"/>
  <c r="CR42" i="14"/>
  <c r="CS42" i="14"/>
  <c r="CT42" i="14"/>
  <c r="CU42" i="14"/>
  <c r="CV42" i="14"/>
  <c r="CW42" i="14"/>
  <c r="CX42" i="14"/>
  <c r="CY42" i="14"/>
  <c r="CZ42" i="14"/>
  <c r="DA42" i="14"/>
  <c r="DB42" i="14"/>
  <c r="DC42" i="14"/>
  <c r="DD42" i="14"/>
  <c r="DE42" i="14"/>
  <c r="DF42" i="14"/>
  <c r="DG42" i="14"/>
  <c r="DH42" i="14"/>
  <c r="DI42" i="14"/>
  <c r="DJ42" i="14"/>
  <c r="DK42" i="14"/>
  <c r="DL42" i="14"/>
  <c r="DM42" i="14"/>
  <c r="DN42" i="14"/>
  <c r="DO42" i="14"/>
  <c r="DP42" i="14"/>
  <c r="DQ42" i="14"/>
  <c r="DR42" i="14"/>
  <c r="DS42" i="14"/>
  <c r="DT42" i="14"/>
  <c r="DU42" i="14"/>
  <c r="DV42" i="14"/>
  <c r="DW42" i="14"/>
  <c r="DX42" i="14"/>
  <c r="DY42" i="14"/>
  <c r="DZ42" i="14"/>
  <c r="EA42" i="14"/>
  <c r="EB42" i="14"/>
  <c r="EC42" i="14"/>
  <c r="ED42" i="14"/>
  <c r="EE42" i="14"/>
  <c r="EF42" i="14"/>
  <c r="EG42" i="14"/>
  <c r="EH42" i="14"/>
  <c r="V42" i="14"/>
  <c r="AF42" i="14"/>
  <c r="AG42" i="14"/>
  <c r="AH42" i="14"/>
  <c r="AI42" i="14"/>
  <c r="AJ42" i="14"/>
  <c r="AK42" i="14"/>
  <c r="AL42" i="14"/>
  <c r="EI42" i="14"/>
  <c r="EJ42" i="14"/>
  <c r="EK42" i="14"/>
  <c r="EL42" i="14"/>
  <c r="EM42" i="14"/>
  <c r="EN42" i="14"/>
  <c r="EO42" i="14"/>
  <c r="EP42" i="14"/>
  <c r="EQ42" i="14"/>
  <c r="ER42" i="14"/>
  <c r="ES42" i="14"/>
  <c r="ET42" i="14"/>
  <c r="EU42" i="14"/>
  <c r="EV42" i="14"/>
  <c r="EW42" i="14"/>
  <c r="EX42" i="14"/>
  <c r="EY42" i="14"/>
  <c r="EZ42" i="14"/>
  <c r="FA42" i="14"/>
  <c r="FB42" i="14"/>
  <c r="FC42" i="14"/>
  <c r="FD42" i="14"/>
  <c r="FE42" i="14"/>
  <c r="FF42" i="14"/>
  <c r="FG42" i="14"/>
  <c r="FH42" i="14"/>
  <c r="FI42" i="14"/>
  <c r="FJ42" i="14"/>
  <c r="FK42" i="14"/>
  <c r="FL42" i="14"/>
  <c r="FM42" i="14"/>
  <c r="FN42" i="14"/>
  <c r="FO42" i="14"/>
  <c r="FP42" i="14"/>
  <c r="FQ42" i="14"/>
  <c r="AM42" i="14"/>
  <c r="AN42" i="14"/>
  <c r="N42" i="14"/>
  <c r="O42" i="14"/>
  <c r="P42" i="14"/>
  <c r="I42" i="14"/>
  <c r="J42" i="14"/>
  <c r="K42" i="14"/>
  <c r="AP43" i="14"/>
  <c r="AQ43" i="14"/>
  <c r="AR43" i="14"/>
  <c r="AS43" i="14"/>
  <c r="AT43" i="14"/>
  <c r="AU43" i="14"/>
  <c r="AV43" i="14"/>
  <c r="AW43" i="14"/>
  <c r="AY43" i="14"/>
  <c r="AZ43" i="14"/>
  <c r="BA43" i="14"/>
  <c r="BB43" i="14"/>
  <c r="BC43" i="14"/>
  <c r="BD43" i="14"/>
  <c r="BE43" i="14"/>
  <c r="BF43" i="14"/>
  <c r="BG43" i="14"/>
  <c r="BH43" i="14"/>
  <c r="R43" i="14"/>
  <c r="S43" i="14"/>
  <c r="T43" i="14"/>
  <c r="U43" i="14"/>
  <c r="W43" i="14"/>
  <c r="X43" i="14"/>
  <c r="Y43" i="14"/>
  <c r="Z43" i="14"/>
  <c r="AA43" i="14"/>
  <c r="AB43" i="14"/>
  <c r="AC43" i="14"/>
  <c r="AD43" i="14"/>
  <c r="AE43" i="14"/>
  <c r="M43" i="14"/>
  <c r="L43" i="14"/>
  <c r="BI43" i="14"/>
  <c r="BJ43" i="14"/>
  <c r="BK43" i="14"/>
  <c r="BL43" i="14"/>
  <c r="BM43" i="14"/>
  <c r="BN43" i="14"/>
  <c r="BO43" i="14"/>
  <c r="BP43" i="14"/>
  <c r="BQ43" i="14"/>
  <c r="BR43" i="14"/>
  <c r="BS43" i="14"/>
  <c r="BT43" i="14"/>
  <c r="BU43" i="14"/>
  <c r="BV43" i="14"/>
  <c r="BW43" i="14"/>
  <c r="BX43" i="14"/>
  <c r="BY43" i="14"/>
  <c r="BZ43" i="14"/>
  <c r="CA43" i="14"/>
  <c r="CB43" i="14"/>
  <c r="CC43" i="14"/>
  <c r="CD43" i="14"/>
  <c r="CE43" i="14"/>
  <c r="CF43" i="14"/>
  <c r="CG43" i="14"/>
  <c r="CH43" i="14"/>
  <c r="CI43" i="14"/>
  <c r="CJ43" i="14"/>
  <c r="CK43" i="14"/>
  <c r="CL43" i="14"/>
  <c r="CM43" i="14"/>
  <c r="CN43" i="14"/>
  <c r="CO43" i="14"/>
  <c r="CP43" i="14"/>
  <c r="CQ43" i="14"/>
  <c r="CR43" i="14"/>
  <c r="CS43" i="14"/>
  <c r="CT43" i="14"/>
  <c r="CU43" i="14"/>
  <c r="CV43" i="14"/>
  <c r="CW43" i="14"/>
  <c r="CX43" i="14"/>
  <c r="CY43" i="14"/>
  <c r="CZ43" i="14"/>
  <c r="DA43" i="14"/>
  <c r="DB43" i="14"/>
  <c r="DC43" i="14"/>
  <c r="DD43" i="14"/>
  <c r="DE43" i="14"/>
  <c r="DF43" i="14"/>
  <c r="DG43" i="14"/>
  <c r="DH43" i="14"/>
  <c r="DI43" i="14"/>
  <c r="DJ43" i="14"/>
  <c r="DK43" i="14"/>
  <c r="DL43" i="14"/>
  <c r="DM43" i="14"/>
  <c r="DN43" i="14"/>
  <c r="DO43" i="14"/>
  <c r="DP43" i="14"/>
  <c r="DQ43" i="14"/>
  <c r="DR43" i="14"/>
  <c r="DS43" i="14"/>
  <c r="DT43" i="14"/>
  <c r="DU43" i="14"/>
  <c r="DV43" i="14"/>
  <c r="DW43" i="14"/>
  <c r="DX43" i="14"/>
  <c r="DY43" i="14"/>
  <c r="DZ43" i="14"/>
  <c r="EA43" i="14"/>
  <c r="EB43" i="14"/>
  <c r="EC43" i="14"/>
  <c r="ED43" i="14"/>
  <c r="EE43" i="14"/>
  <c r="EF43" i="14"/>
  <c r="EG43" i="14"/>
  <c r="EH43" i="14"/>
  <c r="V43" i="14"/>
  <c r="AF43" i="14"/>
  <c r="AG43" i="14"/>
  <c r="AH43" i="14"/>
  <c r="AI43" i="14"/>
  <c r="AJ43" i="14"/>
  <c r="AK43" i="14"/>
  <c r="AL43" i="14"/>
  <c r="EI43" i="14"/>
  <c r="EJ43" i="14"/>
  <c r="EK43" i="14"/>
  <c r="EL43" i="14"/>
  <c r="EM43" i="14"/>
  <c r="EN43" i="14"/>
  <c r="EO43" i="14"/>
  <c r="EP43" i="14"/>
  <c r="EQ43" i="14"/>
  <c r="ER43" i="14"/>
  <c r="ES43" i="14"/>
  <c r="ET43" i="14"/>
  <c r="EU43" i="14"/>
  <c r="EV43" i="14"/>
  <c r="EW43" i="14"/>
  <c r="EX43" i="14"/>
  <c r="EY43" i="14"/>
  <c r="EZ43" i="14"/>
  <c r="FA43" i="14"/>
  <c r="FB43" i="14"/>
  <c r="FC43" i="14"/>
  <c r="FD43" i="14"/>
  <c r="FE43" i="14"/>
  <c r="FF43" i="14"/>
  <c r="FG43" i="14"/>
  <c r="FH43" i="14"/>
  <c r="FI43" i="14"/>
  <c r="FJ43" i="14"/>
  <c r="FK43" i="14"/>
  <c r="FL43" i="14"/>
  <c r="FM43" i="14"/>
  <c r="FN43" i="14"/>
  <c r="FO43" i="14"/>
  <c r="FP43" i="14"/>
  <c r="FQ43" i="14"/>
  <c r="AM43" i="14"/>
  <c r="AN43" i="14"/>
  <c r="N43" i="14"/>
  <c r="O43" i="14"/>
  <c r="P43" i="14"/>
  <c r="I43" i="14"/>
  <c r="J43" i="14"/>
  <c r="K43" i="14"/>
  <c r="AP44" i="14"/>
  <c r="AQ44" i="14"/>
  <c r="AR44" i="14"/>
  <c r="AS44" i="14"/>
  <c r="AT44" i="14"/>
  <c r="AU44" i="14"/>
  <c r="AV44" i="14"/>
  <c r="AW44" i="14"/>
  <c r="AY44" i="14"/>
  <c r="AZ44" i="14"/>
  <c r="BA44" i="14"/>
  <c r="BB44" i="14"/>
  <c r="BC44" i="14"/>
  <c r="BD44" i="14"/>
  <c r="BE44" i="14"/>
  <c r="BF44" i="14"/>
  <c r="BG44" i="14"/>
  <c r="BH44" i="14"/>
  <c r="R44" i="14"/>
  <c r="S44" i="14"/>
  <c r="T44" i="14"/>
  <c r="U44" i="14"/>
  <c r="W44" i="14"/>
  <c r="X44" i="14"/>
  <c r="Y44" i="14"/>
  <c r="Z44" i="14"/>
  <c r="AA44" i="14"/>
  <c r="AB44" i="14"/>
  <c r="AC44" i="14"/>
  <c r="AD44" i="14"/>
  <c r="AE44" i="14"/>
  <c r="M44" i="14"/>
  <c r="L44" i="14"/>
  <c r="BI44" i="14"/>
  <c r="BJ44" i="14"/>
  <c r="BK44" i="14"/>
  <c r="BL44" i="14"/>
  <c r="BM44" i="14"/>
  <c r="BN44" i="14"/>
  <c r="BO44" i="14"/>
  <c r="BP44" i="14"/>
  <c r="BQ44" i="14"/>
  <c r="BR44" i="14"/>
  <c r="BS44" i="14"/>
  <c r="BT44" i="14"/>
  <c r="BU44" i="14"/>
  <c r="BV44" i="14"/>
  <c r="BW44" i="14"/>
  <c r="BX44" i="14"/>
  <c r="BY44" i="14"/>
  <c r="BZ44" i="14"/>
  <c r="CA44" i="14"/>
  <c r="CB44" i="14"/>
  <c r="CC44" i="14"/>
  <c r="CD44" i="14"/>
  <c r="CE44" i="14"/>
  <c r="CF44" i="14"/>
  <c r="CG44" i="14"/>
  <c r="CH44" i="14"/>
  <c r="CI44" i="14"/>
  <c r="CJ44" i="14"/>
  <c r="CK44" i="14"/>
  <c r="CL44" i="14"/>
  <c r="CM44" i="14"/>
  <c r="CN44" i="14"/>
  <c r="CO44" i="14"/>
  <c r="CP44" i="14"/>
  <c r="CQ44" i="14"/>
  <c r="CR44" i="14"/>
  <c r="CS44" i="14"/>
  <c r="CT44" i="14"/>
  <c r="CU44" i="14"/>
  <c r="CV44" i="14"/>
  <c r="CW44" i="14"/>
  <c r="CX44" i="14"/>
  <c r="CY44" i="14"/>
  <c r="CZ44" i="14"/>
  <c r="DA44" i="14"/>
  <c r="DB44" i="14"/>
  <c r="DC44" i="14"/>
  <c r="DD44" i="14"/>
  <c r="DE44" i="14"/>
  <c r="DF44" i="14"/>
  <c r="DG44" i="14"/>
  <c r="DH44" i="14"/>
  <c r="DI44" i="14"/>
  <c r="DJ44" i="14"/>
  <c r="DK44" i="14"/>
  <c r="DL44" i="14"/>
  <c r="DM44" i="14"/>
  <c r="DN44" i="14"/>
  <c r="DO44" i="14"/>
  <c r="DP44" i="14"/>
  <c r="DQ44" i="14"/>
  <c r="DR44" i="14"/>
  <c r="DS44" i="14"/>
  <c r="DT44" i="14"/>
  <c r="DU44" i="14"/>
  <c r="DV44" i="14"/>
  <c r="DW44" i="14"/>
  <c r="DX44" i="14"/>
  <c r="DY44" i="14"/>
  <c r="DZ44" i="14"/>
  <c r="EA44" i="14"/>
  <c r="EB44" i="14"/>
  <c r="EC44" i="14"/>
  <c r="ED44" i="14"/>
  <c r="EE44" i="14"/>
  <c r="EF44" i="14"/>
  <c r="EG44" i="14"/>
  <c r="EH44" i="14"/>
  <c r="V44" i="14"/>
  <c r="AF44" i="14"/>
  <c r="AG44" i="14"/>
  <c r="AH44" i="14"/>
  <c r="AI44" i="14"/>
  <c r="AJ44" i="14"/>
  <c r="AK44" i="14"/>
  <c r="AL44" i="14"/>
  <c r="EI44" i="14"/>
  <c r="EJ44" i="14"/>
  <c r="EK44" i="14"/>
  <c r="EL44" i="14"/>
  <c r="EM44" i="14"/>
  <c r="EN44" i="14"/>
  <c r="EO44" i="14"/>
  <c r="EP44" i="14"/>
  <c r="EQ44" i="14"/>
  <c r="ER44" i="14"/>
  <c r="ES44" i="14"/>
  <c r="ET44" i="14"/>
  <c r="EU44" i="14"/>
  <c r="EV44" i="14"/>
  <c r="EW44" i="14"/>
  <c r="EX44" i="14"/>
  <c r="EY44" i="14"/>
  <c r="EZ44" i="14"/>
  <c r="FA44" i="14"/>
  <c r="FB44" i="14"/>
  <c r="FC44" i="14"/>
  <c r="FD44" i="14"/>
  <c r="FE44" i="14"/>
  <c r="FF44" i="14"/>
  <c r="FG44" i="14"/>
  <c r="FH44" i="14"/>
  <c r="FI44" i="14"/>
  <c r="FJ44" i="14"/>
  <c r="FK44" i="14"/>
  <c r="FL44" i="14"/>
  <c r="FM44" i="14"/>
  <c r="FN44" i="14"/>
  <c r="FO44" i="14"/>
  <c r="FP44" i="14"/>
  <c r="FQ44" i="14"/>
  <c r="AM44" i="14"/>
  <c r="AN44" i="14"/>
  <c r="N44" i="14"/>
  <c r="O44" i="14"/>
  <c r="P44" i="14"/>
  <c r="I44" i="14"/>
  <c r="J44" i="14"/>
  <c r="K44" i="14"/>
  <c r="AP45" i="14"/>
  <c r="AQ45" i="14"/>
  <c r="AR45" i="14"/>
  <c r="AS45" i="14"/>
  <c r="AT45" i="14"/>
  <c r="AU45" i="14"/>
  <c r="AV45" i="14"/>
  <c r="AW45" i="14"/>
  <c r="AY45" i="14"/>
  <c r="AZ45" i="14"/>
  <c r="BA45" i="14"/>
  <c r="BB45" i="14"/>
  <c r="BC45" i="14"/>
  <c r="BD45" i="14"/>
  <c r="BE45" i="14"/>
  <c r="BF45" i="14"/>
  <c r="BG45" i="14"/>
  <c r="BH45" i="14"/>
  <c r="R45" i="14"/>
  <c r="S45" i="14"/>
  <c r="T45" i="14"/>
  <c r="U45" i="14"/>
  <c r="W45" i="14"/>
  <c r="X45" i="14"/>
  <c r="Y45" i="14"/>
  <c r="Z45" i="14"/>
  <c r="AA45" i="14"/>
  <c r="AB45" i="14"/>
  <c r="AC45" i="14"/>
  <c r="AD45" i="14"/>
  <c r="AE45" i="14"/>
  <c r="M45" i="14"/>
  <c r="L45" i="14"/>
  <c r="BI45" i="14"/>
  <c r="BJ45" i="14"/>
  <c r="BK45" i="14"/>
  <c r="BL45" i="14"/>
  <c r="BM45" i="14"/>
  <c r="BN45" i="14"/>
  <c r="BO45" i="14"/>
  <c r="BP45" i="14"/>
  <c r="BQ45" i="14"/>
  <c r="BR45" i="14"/>
  <c r="BS45" i="14"/>
  <c r="BT45" i="14"/>
  <c r="BU45" i="14"/>
  <c r="BV45" i="14"/>
  <c r="BW45" i="14"/>
  <c r="BX45" i="14"/>
  <c r="BY45" i="14"/>
  <c r="BZ45" i="14"/>
  <c r="CA45" i="14"/>
  <c r="CB45" i="14"/>
  <c r="CC45" i="14"/>
  <c r="CD45" i="14"/>
  <c r="CE45" i="14"/>
  <c r="CF45" i="14"/>
  <c r="CG45" i="14"/>
  <c r="CH45" i="14"/>
  <c r="CI45" i="14"/>
  <c r="CJ45" i="14"/>
  <c r="CK45" i="14"/>
  <c r="CL45" i="14"/>
  <c r="CM45" i="14"/>
  <c r="CN45" i="14"/>
  <c r="CO45" i="14"/>
  <c r="CP45" i="14"/>
  <c r="CQ45" i="14"/>
  <c r="CR45" i="14"/>
  <c r="CS45" i="14"/>
  <c r="CT45" i="14"/>
  <c r="CU45" i="14"/>
  <c r="CV45" i="14"/>
  <c r="CW45" i="14"/>
  <c r="CX45" i="14"/>
  <c r="CY45" i="14"/>
  <c r="CZ45" i="14"/>
  <c r="DA45" i="14"/>
  <c r="DB45" i="14"/>
  <c r="DC45" i="14"/>
  <c r="DD45" i="14"/>
  <c r="DE45" i="14"/>
  <c r="DF45" i="14"/>
  <c r="DG45" i="14"/>
  <c r="DH45" i="14"/>
  <c r="DI45" i="14"/>
  <c r="DJ45" i="14"/>
  <c r="DK45" i="14"/>
  <c r="DL45" i="14"/>
  <c r="DM45" i="14"/>
  <c r="DN45" i="14"/>
  <c r="DO45" i="14"/>
  <c r="DP45" i="14"/>
  <c r="DQ45" i="14"/>
  <c r="DR45" i="14"/>
  <c r="DS45" i="14"/>
  <c r="DT45" i="14"/>
  <c r="DU45" i="14"/>
  <c r="DV45" i="14"/>
  <c r="DW45" i="14"/>
  <c r="DX45" i="14"/>
  <c r="DY45" i="14"/>
  <c r="DZ45" i="14"/>
  <c r="EA45" i="14"/>
  <c r="EB45" i="14"/>
  <c r="EC45" i="14"/>
  <c r="ED45" i="14"/>
  <c r="EE45" i="14"/>
  <c r="EF45" i="14"/>
  <c r="EG45" i="14"/>
  <c r="EH45" i="14"/>
  <c r="V45" i="14"/>
  <c r="AF45" i="14"/>
  <c r="AG45" i="14"/>
  <c r="AH45" i="14"/>
  <c r="AI45" i="14"/>
  <c r="AJ45" i="14"/>
  <c r="AK45" i="14"/>
  <c r="AL45" i="14"/>
  <c r="EI45" i="14"/>
  <c r="EJ45" i="14"/>
  <c r="EK45" i="14"/>
  <c r="EL45" i="14"/>
  <c r="EM45" i="14"/>
  <c r="EN45" i="14"/>
  <c r="EO45" i="14"/>
  <c r="EP45" i="14"/>
  <c r="EQ45" i="14"/>
  <c r="ER45" i="14"/>
  <c r="ES45" i="14"/>
  <c r="ET45" i="14"/>
  <c r="EU45" i="14"/>
  <c r="EV45" i="14"/>
  <c r="EW45" i="14"/>
  <c r="EX45" i="14"/>
  <c r="EY45" i="14"/>
  <c r="EZ45" i="14"/>
  <c r="FA45" i="14"/>
  <c r="FB45" i="14"/>
  <c r="FC45" i="14"/>
  <c r="FD45" i="14"/>
  <c r="FE45" i="14"/>
  <c r="FF45" i="14"/>
  <c r="FG45" i="14"/>
  <c r="FH45" i="14"/>
  <c r="FI45" i="14"/>
  <c r="FJ45" i="14"/>
  <c r="FK45" i="14"/>
  <c r="FL45" i="14"/>
  <c r="FM45" i="14"/>
  <c r="FN45" i="14"/>
  <c r="FO45" i="14"/>
  <c r="FP45" i="14"/>
  <c r="FQ45" i="14"/>
  <c r="AM45" i="14"/>
  <c r="AN45" i="14"/>
  <c r="N45" i="14"/>
  <c r="O45" i="14"/>
  <c r="P45" i="14"/>
  <c r="I45" i="14"/>
  <c r="J45" i="14"/>
  <c r="K45" i="14"/>
  <c r="AP46" i="14"/>
  <c r="AQ46" i="14"/>
  <c r="AR46" i="14"/>
  <c r="AS46" i="14"/>
  <c r="AT46" i="14"/>
  <c r="AU46" i="14"/>
  <c r="AV46" i="14"/>
  <c r="AW46" i="14"/>
  <c r="AY46" i="14"/>
  <c r="AZ46" i="14"/>
  <c r="BA46" i="14"/>
  <c r="BB46" i="14"/>
  <c r="BC46" i="14"/>
  <c r="BD46" i="14"/>
  <c r="BE46" i="14"/>
  <c r="BF46" i="14"/>
  <c r="BG46" i="14"/>
  <c r="BH46" i="14"/>
  <c r="R46" i="14"/>
  <c r="S46" i="14"/>
  <c r="T46" i="14"/>
  <c r="U46" i="14"/>
  <c r="W46" i="14"/>
  <c r="X46" i="14"/>
  <c r="Y46" i="14"/>
  <c r="Z46" i="14"/>
  <c r="AA46" i="14"/>
  <c r="AB46" i="14"/>
  <c r="AC46" i="14"/>
  <c r="AD46" i="14"/>
  <c r="AE46" i="14"/>
  <c r="M46" i="14"/>
  <c r="L46" i="14"/>
  <c r="BI46" i="14"/>
  <c r="BJ46" i="14"/>
  <c r="BK46" i="14"/>
  <c r="BL46" i="14"/>
  <c r="BM46" i="14"/>
  <c r="BN46" i="14"/>
  <c r="BO46" i="14"/>
  <c r="BP46" i="14"/>
  <c r="BQ46" i="14"/>
  <c r="BR46" i="14"/>
  <c r="BS46" i="14"/>
  <c r="BT46" i="14"/>
  <c r="BU46" i="14"/>
  <c r="BV46" i="14"/>
  <c r="BW46" i="14"/>
  <c r="BX46" i="14"/>
  <c r="BY46" i="14"/>
  <c r="BZ46" i="14"/>
  <c r="CA46" i="14"/>
  <c r="CB46" i="14"/>
  <c r="CC46" i="14"/>
  <c r="CD46" i="14"/>
  <c r="CE46" i="14"/>
  <c r="CF46" i="14"/>
  <c r="CG46" i="14"/>
  <c r="CH46" i="14"/>
  <c r="CI46" i="14"/>
  <c r="CJ46" i="14"/>
  <c r="CK46" i="14"/>
  <c r="CL46" i="14"/>
  <c r="CM46" i="14"/>
  <c r="CN46" i="14"/>
  <c r="CO46" i="14"/>
  <c r="CP46" i="14"/>
  <c r="CQ46" i="14"/>
  <c r="CR46" i="14"/>
  <c r="CS46" i="14"/>
  <c r="CT46" i="14"/>
  <c r="CU46" i="14"/>
  <c r="CV46" i="14"/>
  <c r="CW46" i="14"/>
  <c r="CX46" i="14"/>
  <c r="CY46" i="14"/>
  <c r="CZ46" i="14"/>
  <c r="DA46" i="14"/>
  <c r="DB46" i="14"/>
  <c r="DC46" i="14"/>
  <c r="DD46" i="14"/>
  <c r="DE46" i="14"/>
  <c r="DF46" i="14"/>
  <c r="DG46" i="14"/>
  <c r="DH46" i="14"/>
  <c r="DI46" i="14"/>
  <c r="DJ46" i="14"/>
  <c r="DK46" i="14"/>
  <c r="DL46" i="14"/>
  <c r="DM46" i="14"/>
  <c r="DN46" i="14"/>
  <c r="DO46" i="14"/>
  <c r="DP46" i="14"/>
  <c r="DQ46" i="14"/>
  <c r="DR46" i="14"/>
  <c r="DS46" i="14"/>
  <c r="DT46" i="14"/>
  <c r="DU46" i="14"/>
  <c r="DV46" i="14"/>
  <c r="DW46" i="14"/>
  <c r="DX46" i="14"/>
  <c r="DY46" i="14"/>
  <c r="DZ46" i="14"/>
  <c r="EA46" i="14"/>
  <c r="EB46" i="14"/>
  <c r="EC46" i="14"/>
  <c r="ED46" i="14"/>
  <c r="EE46" i="14"/>
  <c r="EF46" i="14"/>
  <c r="EG46" i="14"/>
  <c r="EH46" i="14"/>
  <c r="V46" i="14"/>
  <c r="AF46" i="14"/>
  <c r="AG46" i="14"/>
  <c r="AH46" i="14"/>
  <c r="AI46" i="14"/>
  <c r="AJ46" i="14"/>
  <c r="AK46" i="14"/>
  <c r="AL46" i="14"/>
  <c r="EI46" i="14"/>
  <c r="EJ46" i="14"/>
  <c r="EK46" i="14"/>
  <c r="EL46" i="14"/>
  <c r="EM46" i="14"/>
  <c r="EN46" i="14"/>
  <c r="EO46" i="14"/>
  <c r="EP46" i="14"/>
  <c r="EQ46" i="14"/>
  <c r="ER46" i="14"/>
  <c r="ES46" i="14"/>
  <c r="ET46" i="14"/>
  <c r="EU46" i="14"/>
  <c r="EV46" i="14"/>
  <c r="EW46" i="14"/>
  <c r="EX46" i="14"/>
  <c r="EY46" i="14"/>
  <c r="EZ46" i="14"/>
  <c r="FA46" i="14"/>
  <c r="FB46" i="14"/>
  <c r="FC46" i="14"/>
  <c r="FD46" i="14"/>
  <c r="FE46" i="14"/>
  <c r="FF46" i="14"/>
  <c r="FG46" i="14"/>
  <c r="FH46" i="14"/>
  <c r="FI46" i="14"/>
  <c r="FJ46" i="14"/>
  <c r="FK46" i="14"/>
  <c r="FL46" i="14"/>
  <c r="FM46" i="14"/>
  <c r="FN46" i="14"/>
  <c r="FO46" i="14"/>
  <c r="FP46" i="14"/>
  <c r="FQ46" i="14"/>
  <c r="AM46" i="14"/>
  <c r="AN46" i="14"/>
  <c r="N46" i="14"/>
  <c r="O46" i="14"/>
  <c r="P46" i="14"/>
  <c r="I46" i="14"/>
  <c r="J46" i="14"/>
  <c r="K46" i="14"/>
  <c r="AP50" i="14"/>
  <c r="AQ50" i="14"/>
  <c r="AR50" i="14"/>
  <c r="AS50" i="14"/>
  <c r="AT50" i="14"/>
  <c r="AU50" i="14"/>
  <c r="AV50" i="14"/>
  <c r="AW50" i="14"/>
  <c r="AY50" i="14"/>
  <c r="AZ50" i="14"/>
  <c r="BA50" i="14"/>
  <c r="BB50" i="14"/>
  <c r="BC50" i="14"/>
  <c r="BD50" i="14"/>
  <c r="BE50" i="14"/>
  <c r="BF50" i="14"/>
  <c r="BG50" i="14"/>
  <c r="BH50" i="14"/>
  <c r="R50" i="14"/>
  <c r="S50" i="14"/>
  <c r="T50" i="14"/>
  <c r="U50" i="14"/>
  <c r="W50" i="14"/>
  <c r="X50" i="14"/>
  <c r="Y50" i="14"/>
  <c r="Z50" i="14"/>
  <c r="AA50" i="14"/>
  <c r="AB50" i="14"/>
  <c r="AC50" i="14"/>
  <c r="AD50" i="14"/>
  <c r="AE50" i="14"/>
  <c r="M50" i="14"/>
  <c r="L50" i="14"/>
  <c r="BI50" i="14"/>
  <c r="BJ50" i="14"/>
  <c r="BK50" i="14"/>
  <c r="BL50" i="14"/>
  <c r="BM50" i="14"/>
  <c r="BN50" i="14"/>
  <c r="BO50" i="14"/>
  <c r="BP50" i="14"/>
  <c r="BQ50" i="14"/>
  <c r="BR50" i="14"/>
  <c r="BS50" i="14"/>
  <c r="BT50" i="14"/>
  <c r="BU50" i="14"/>
  <c r="BV50" i="14"/>
  <c r="BW50" i="14"/>
  <c r="BX50" i="14"/>
  <c r="BY50" i="14"/>
  <c r="BZ50" i="14"/>
  <c r="CA50" i="14"/>
  <c r="CB50" i="14"/>
  <c r="CC50" i="14"/>
  <c r="CD50" i="14"/>
  <c r="CE50" i="14"/>
  <c r="CF50" i="14"/>
  <c r="CG50" i="14"/>
  <c r="CH50" i="14"/>
  <c r="CI50" i="14"/>
  <c r="CJ50" i="14"/>
  <c r="CK50" i="14"/>
  <c r="CL50" i="14"/>
  <c r="CM50" i="14"/>
  <c r="CN50" i="14"/>
  <c r="CO50" i="14"/>
  <c r="CP50" i="14"/>
  <c r="CQ50" i="14"/>
  <c r="CR50" i="14"/>
  <c r="CS50" i="14"/>
  <c r="CT50" i="14"/>
  <c r="CU50" i="14"/>
  <c r="CV50" i="14"/>
  <c r="CW50" i="14"/>
  <c r="CX50" i="14"/>
  <c r="CY50" i="14"/>
  <c r="CZ50" i="14"/>
  <c r="DA50" i="14"/>
  <c r="DB50" i="14"/>
  <c r="DC50" i="14"/>
  <c r="DD50" i="14"/>
  <c r="DE50" i="14"/>
  <c r="DF50" i="14"/>
  <c r="DG50" i="14"/>
  <c r="DH50" i="14"/>
  <c r="DI50" i="14"/>
  <c r="DJ50" i="14"/>
  <c r="DK50" i="14"/>
  <c r="DL50" i="14"/>
  <c r="DM50" i="14"/>
  <c r="DN50" i="14"/>
  <c r="DO50" i="14"/>
  <c r="DP50" i="14"/>
  <c r="DQ50" i="14"/>
  <c r="DR50" i="14"/>
  <c r="DS50" i="14"/>
  <c r="DT50" i="14"/>
  <c r="DU50" i="14"/>
  <c r="DV50" i="14"/>
  <c r="DW50" i="14"/>
  <c r="DX50" i="14"/>
  <c r="DY50" i="14"/>
  <c r="DZ50" i="14"/>
  <c r="EA50" i="14"/>
  <c r="EB50" i="14"/>
  <c r="EC50" i="14"/>
  <c r="ED50" i="14"/>
  <c r="EE50" i="14"/>
  <c r="EF50" i="14"/>
  <c r="EG50" i="14"/>
  <c r="EH50" i="14"/>
  <c r="V50" i="14"/>
  <c r="AF50" i="14"/>
  <c r="AG50" i="14"/>
  <c r="AH50" i="14"/>
  <c r="AI50" i="14"/>
  <c r="AJ50" i="14"/>
  <c r="AK50" i="14"/>
  <c r="AL50" i="14"/>
  <c r="EI50" i="14"/>
  <c r="EJ50" i="14"/>
  <c r="EK50" i="14"/>
  <c r="EL50" i="14"/>
  <c r="EM50" i="14"/>
  <c r="EN50" i="14"/>
  <c r="EO50" i="14"/>
  <c r="EP50" i="14"/>
  <c r="EQ50" i="14"/>
  <c r="ER50" i="14"/>
  <c r="ES50" i="14"/>
  <c r="ET50" i="14"/>
  <c r="EU50" i="14"/>
  <c r="EV50" i="14"/>
  <c r="EW50" i="14"/>
  <c r="EX50" i="14"/>
  <c r="EY50" i="14"/>
  <c r="EZ50" i="14"/>
  <c r="FA50" i="14"/>
  <c r="FB50" i="14"/>
  <c r="FC50" i="14"/>
  <c r="FD50" i="14"/>
  <c r="FE50" i="14"/>
  <c r="FF50" i="14"/>
  <c r="FG50" i="14"/>
  <c r="FH50" i="14"/>
  <c r="FI50" i="14"/>
  <c r="FJ50" i="14"/>
  <c r="FK50" i="14"/>
  <c r="FL50" i="14"/>
  <c r="FM50" i="14"/>
  <c r="FN50" i="14"/>
  <c r="FO50" i="14"/>
  <c r="FP50" i="14"/>
  <c r="FQ50" i="14"/>
  <c r="AM50" i="14"/>
  <c r="AN50" i="14"/>
  <c r="N50" i="14"/>
  <c r="O50" i="14"/>
  <c r="P50" i="14"/>
  <c r="I50" i="14"/>
  <c r="J50" i="14"/>
  <c r="K50" i="14"/>
  <c r="AP51" i="14"/>
  <c r="AQ51" i="14"/>
  <c r="AR51" i="14"/>
  <c r="AS51" i="14"/>
  <c r="AT51" i="14"/>
  <c r="AU51" i="14"/>
  <c r="AV51" i="14"/>
  <c r="AW51" i="14"/>
  <c r="AY51" i="14"/>
  <c r="AZ51" i="14"/>
  <c r="BA51" i="14"/>
  <c r="BB51" i="14"/>
  <c r="BC51" i="14"/>
  <c r="BD51" i="14"/>
  <c r="BE51" i="14"/>
  <c r="BF51" i="14"/>
  <c r="BG51" i="14"/>
  <c r="BH51" i="14"/>
  <c r="R51" i="14"/>
  <c r="S51" i="14"/>
  <c r="T51" i="14"/>
  <c r="U51" i="14"/>
  <c r="W51" i="14"/>
  <c r="X51" i="14"/>
  <c r="Y51" i="14"/>
  <c r="Z51" i="14"/>
  <c r="AA51" i="14"/>
  <c r="AB51" i="14"/>
  <c r="AC51" i="14"/>
  <c r="AD51" i="14"/>
  <c r="AE51" i="14"/>
  <c r="M51" i="14"/>
  <c r="L51" i="14"/>
  <c r="BI51" i="14"/>
  <c r="BJ51" i="14"/>
  <c r="BK51" i="14"/>
  <c r="BL51" i="14"/>
  <c r="BM51" i="14"/>
  <c r="BN51" i="14"/>
  <c r="BO51" i="14"/>
  <c r="BP51" i="14"/>
  <c r="BQ51" i="14"/>
  <c r="BR51" i="14"/>
  <c r="BS51" i="14"/>
  <c r="BT51" i="14"/>
  <c r="BU51" i="14"/>
  <c r="BV51" i="14"/>
  <c r="BW51" i="14"/>
  <c r="BX51" i="14"/>
  <c r="BY51" i="14"/>
  <c r="BZ51" i="14"/>
  <c r="CA51" i="14"/>
  <c r="CB51" i="14"/>
  <c r="CC51" i="14"/>
  <c r="CD51" i="14"/>
  <c r="CE51" i="14"/>
  <c r="CF51" i="14"/>
  <c r="CG51" i="14"/>
  <c r="CH51" i="14"/>
  <c r="CI51" i="14"/>
  <c r="CJ51" i="14"/>
  <c r="CK51" i="14"/>
  <c r="CL51" i="14"/>
  <c r="CM51" i="14"/>
  <c r="CN51" i="14"/>
  <c r="CO51" i="14"/>
  <c r="CP51" i="14"/>
  <c r="CQ51" i="14"/>
  <c r="CR51" i="14"/>
  <c r="CS51" i="14"/>
  <c r="CT51" i="14"/>
  <c r="CU51" i="14"/>
  <c r="CV51" i="14"/>
  <c r="CW51" i="14"/>
  <c r="CX51" i="14"/>
  <c r="CY51" i="14"/>
  <c r="CZ51" i="14"/>
  <c r="DA51" i="14"/>
  <c r="DB51" i="14"/>
  <c r="DC51" i="14"/>
  <c r="DD51" i="14"/>
  <c r="DE51" i="14"/>
  <c r="DF51" i="14"/>
  <c r="DG51" i="14"/>
  <c r="DH51" i="14"/>
  <c r="DI51" i="14"/>
  <c r="DJ51" i="14"/>
  <c r="DK51" i="14"/>
  <c r="DL51" i="14"/>
  <c r="DM51" i="14"/>
  <c r="DN51" i="14"/>
  <c r="DO51" i="14"/>
  <c r="DP51" i="14"/>
  <c r="DQ51" i="14"/>
  <c r="DR51" i="14"/>
  <c r="DS51" i="14"/>
  <c r="DT51" i="14"/>
  <c r="DU51" i="14"/>
  <c r="DV51" i="14"/>
  <c r="DW51" i="14"/>
  <c r="DX51" i="14"/>
  <c r="DY51" i="14"/>
  <c r="DZ51" i="14"/>
  <c r="EA51" i="14"/>
  <c r="EB51" i="14"/>
  <c r="EC51" i="14"/>
  <c r="ED51" i="14"/>
  <c r="EE51" i="14"/>
  <c r="EF51" i="14"/>
  <c r="EG51" i="14"/>
  <c r="EH51" i="14"/>
  <c r="V51" i="14"/>
  <c r="AF51" i="14"/>
  <c r="AG51" i="14"/>
  <c r="AH51" i="14"/>
  <c r="AI51" i="14"/>
  <c r="AJ51" i="14"/>
  <c r="AK51" i="14"/>
  <c r="AL51" i="14"/>
  <c r="EI51" i="14"/>
  <c r="EJ51" i="14"/>
  <c r="EK51" i="14"/>
  <c r="EL51" i="14"/>
  <c r="EM51" i="14"/>
  <c r="EN51" i="14"/>
  <c r="EO51" i="14"/>
  <c r="EP51" i="14"/>
  <c r="EQ51" i="14"/>
  <c r="ER51" i="14"/>
  <c r="ES51" i="14"/>
  <c r="ET51" i="14"/>
  <c r="EU51" i="14"/>
  <c r="EV51" i="14"/>
  <c r="EW51" i="14"/>
  <c r="EX51" i="14"/>
  <c r="EY51" i="14"/>
  <c r="EZ51" i="14"/>
  <c r="FA51" i="14"/>
  <c r="FB51" i="14"/>
  <c r="FC51" i="14"/>
  <c r="FD51" i="14"/>
  <c r="FE51" i="14"/>
  <c r="FF51" i="14"/>
  <c r="FG51" i="14"/>
  <c r="FH51" i="14"/>
  <c r="FI51" i="14"/>
  <c r="FJ51" i="14"/>
  <c r="FK51" i="14"/>
  <c r="FL51" i="14"/>
  <c r="FM51" i="14"/>
  <c r="FN51" i="14"/>
  <c r="FO51" i="14"/>
  <c r="FP51" i="14"/>
  <c r="FQ51" i="14"/>
  <c r="AM51" i="14"/>
  <c r="AN51" i="14"/>
  <c r="N51" i="14"/>
  <c r="O51" i="14"/>
  <c r="P51" i="14"/>
  <c r="I51" i="14"/>
  <c r="J51" i="14"/>
  <c r="K51" i="14"/>
  <c r="AP52" i="14"/>
  <c r="AQ52" i="14"/>
  <c r="AR52" i="14"/>
  <c r="AS52" i="14"/>
  <c r="AT52" i="14"/>
  <c r="AU52" i="14"/>
  <c r="AV52" i="14"/>
  <c r="AW52" i="14"/>
  <c r="AY52" i="14"/>
  <c r="AZ52" i="14"/>
  <c r="BA52" i="14"/>
  <c r="BB52" i="14"/>
  <c r="BC52" i="14"/>
  <c r="BD52" i="14"/>
  <c r="BE52" i="14"/>
  <c r="BF52" i="14"/>
  <c r="BG52" i="14"/>
  <c r="BH52" i="14"/>
  <c r="R52" i="14"/>
  <c r="S52" i="14"/>
  <c r="T52" i="14"/>
  <c r="U52" i="14"/>
  <c r="W52" i="14"/>
  <c r="X52" i="14"/>
  <c r="Y52" i="14"/>
  <c r="Z52" i="14"/>
  <c r="AA52" i="14"/>
  <c r="AB52" i="14"/>
  <c r="AC52" i="14"/>
  <c r="AD52" i="14"/>
  <c r="AE52" i="14"/>
  <c r="M52" i="14"/>
  <c r="L52" i="14"/>
  <c r="BI52" i="14"/>
  <c r="BJ52" i="14"/>
  <c r="BK52" i="14"/>
  <c r="BL52" i="14"/>
  <c r="BM52" i="14"/>
  <c r="BN52" i="14"/>
  <c r="BO52" i="14"/>
  <c r="BP52" i="14"/>
  <c r="BQ52" i="14"/>
  <c r="BR52" i="14"/>
  <c r="BS52" i="14"/>
  <c r="BT52" i="14"/>
  <c r="BU52" i="14"/>
  <c r="BV52" i="14"/>
  <c r="BW52" i="14"/>
  <c r="BX52" i="14"/>
  <c r="BY52" i="14"/>
  <c r="BZ52" i="14"/>
  <c r="CA52" i="14"/>
  <c r="CB52" i="14"/>
  <c r="CC52" i="14"/>
  <c r="CD52" i="14"/>
  <c r="CE52" i="14"/>
  <c r="CF52" i="14"/>
  <c r="CG52" i="14"/>
  <c r="CH52" i="14"/>
  <c r="CI52" i="14"/>
  <c r="CJ52" i="14"/>
  <c r="CK52" i="14"/>
  <c r="CL52" i="14"/>
  <c r="CM52" i="14"/>
  <c r="CN52" i="14"/>
  <c r="CO52" i="14"/>
  <c r="CP52" i="14"/>
  <c r="CQ52" i="14"/>
  <c r="CR52" i="14"/>
  <c r="CS52" i="14"/>
  <c r="CT52" i="14"/>
  <c r="CU52" i="14"/>
  <c r="CV52" i="14"/>
  <c r="CW52" i="14"/>
  <c r="CX52" i="14"/>
  <c r="CY52" i="14"/>
  <c r="CZ52" i="14"/>
  <c r="DA52" i="14"/>
  <c r="DB52" i="14"/>
  <c r="DC52" i="14"/>
  <c r="DD52" i="14"/>
  <c r="DE52" i="14"/>
  <c r="DF52" i="14"/>
  <c r="DG52" i="14"/>
  <c r="DH52" i="14"/>
  <c r="DI52" i="14"/>
  <c r="DJ52" i="14"/>
  <c r="DK52" i="14"/>
  <c r="DL52" i="14"/>
  <c r="DM52" i="14"/>
  <c r="DN52" i="14"/>
  <c r="DO52" i="14"/>
  <c r="DP52" i="14"/>
  <c r="DQ52" i="14"/>
  <c r="DR52" i="14"/>
  <c r="DS52" i="14"/>
  <c r="DT52" i="14"/>
  <c r="DU52" i="14"/>
  <c r="DV52" i="14"/>
  <c r="DW52" i="14"/>
  <c r="DX52" i="14"/>
  <c r="DY52" i="14"/>
  <c r="DZ52" i="14"/>
  <c r="EA52" i="14"/>
  <c r="EB52" i="14"/>
  <c r="EC52" i="14"/>
  <c r="ED52" i="14"/>
  <c r="EE52" i="14"/>
  <c r="EF52" i="14"/>
  <c r="EG52" i="14"/>
  <c r="EH52" i="14"/>
  <c r="V52" i="14"/>
  <c r="AF52" i="14"/>
  <c r="AG52" i="14"/>
  <c r="AH52" i="14"/>
  <c r="AI52" i="14"/>
  <c r="AJ52" i="14"/>
  <c r="AK52" i="14"/>
  <c r="AL52" i="14"/>
  <c r="EI52" i="14"/>
  <c r="EJ52" i="14"/>
  <c r="EK52" i="14"/>
  <c r="EL52" i="14"/>
  <c r="EM52" i="14"/>
  <c r="EN52" i="14"/>
  <c r="EO52" i="14"/>
  <c r="EP52" i="14"/>
  <c r="EQ52" i="14"/>
  <c r="ER52" i="14"/>
  <c r="ES52" i="14"/>
  <c r="ET52" i="14"/>
  <c r="EU52" i="14"/>
  <c r="EV52" i="14"/>
  <c r="EW52" i="14"/>
  <c r="EX52" i="14"/>
  <c r="EY52" i="14"/>
  <c r="EZ52" i="14"/>
  <c r="FA52" i="14"/>
  <c r="FB52" i="14"/>
  <c r="FC52" i="14"/>
  <c r="FD52" i="14"/>
  <c r="FE52" i="14"/>
  <c r="FF52" i="14"/>
  <c r="FG52" i="14"/>
  <c r="FH52" i="14"/>
  <c r="FI52" i="14"/>
  <c r="FJ52" i="14"/>
  <c r="FK52" i="14"/>
  <c r="FL52" i="14"/>
  <c r="FM52" i="14"/>
  <c r="FN52" i="14"/>
  <c r="FO52" i="14"/>
  <c r="FP52" i="14"/>
  <c r="FQ52" i="14"/>
  <c r="AM52" i="14"/>
  <c r="AN52" i="14"/>
  <c r="N52" i="14"/>
  <c r="O52" i="14"/>
  <c r="P52" i="14"/>
  <c r="I52" i="14"/>
  <c r="J52" i="14"/>
  <c r="K52" i="14"/>
  <c r="AP53" i="14"/>
  <c r="AQ53" i="14"/>
  <c r="AR53" i="14"/>
  <c r="AS53" i="14"/>
  <c r="AT53" i="14"/>
  <c r="AU53" i="14"/>
  <c r="AV53" i="14"/>
  <c r="AW53" i="14"/>
  <c r="AY53" i="14"/>
  <c r="AZ53" i="14"/>
  <c r="BA53" i="14"/>
  <c r="BB53" i="14"/>
  <c r="BC53" i="14"/>
  <c r="BD53" i="14"/>
  <c r="BE53" i="14"/>
  <c r="BF53" i="14"/>
  <c r="BG53" i="14"/>
  <c r="BH53" i="14"/>
  <c r="R53" i="14"/>
  <c r="S53" i="14"/>
  <c r="T53" i="14"/>
  <c r="U53" i="14"/>
  <c r="W53" i="14"/>
  <c r="X53" i="14"/>
  <c r="Y53" i="14"/>
  <c r="Z53" i="14"/>
  <c r="AA53" i="14"/>
  <c r="AB53" i="14"/>
  <c r="AC53" i="14"/>
  <c r="AD53" i="14"/>
  <c r="AE53" i="14"/>
  <c r="M53" i="14"/>
  <c r="L53" i="14"/>
  <c r="BI53" i="14"/>
  <c r="BJ53" i="14"/>
  <c r="BK53" i="14"/>
  <c r="BL53" i="14"/>
  <c r="BM53" i="14"/>
  <c r="BN53" i="14"/>
  <c r="BO53" i="14"/>
  <c r="BP53" i="14"/>
  <c r="BQ53" i="14"/>
  <c r="BR53" i="14"/>
  <c r="BS53" i="14"/>
  <c r="BT53" i="14"/>
  <c r="BU53" i="14"/>
  <c r="BV53" i="14"/>
  <c r="BW53" i="14"/>
  <c r="BX53" i="14"/>
  <c r="BY53" i="14"/>
  <c r="BZ53" i="14"/>
  <c r="CA53" i="14"/>
  <c r="CB53" i="14"/>
  <c r="CC53" i="14"/>
  <c r="CD53" i="14"/>
  <c r="CE53" i="14"/>
  <c r="CF53" i="14"/>
  <c r="CG53" i="14"/>
  <c r="CH53" i="14"/>
  <c r="CI53" i="14"/>
  <c r="CJ53" i="14"/>
  <c r="CK53" i="14"/>
  <c r="CL53" i="14"/>
  <c r="CM53" i="14"/>
  <c r="CN53" i="14"/>
  <c r="CO53" i="14"/>
  <c r="CP53" i="14"/>
  <c r="CQ53" i="14"/>
  <c r="CR53" i="14"/>
  <c r="CS53" i="14"/>
  <c r="CT53" i="14"/>
  <c r="CU53" i="14"/>
  <c r="CV53" i="14"/>
  <c r="CW53" i="14"/>
  <c r="CX53" i="14"/>
  <c r="CY53" i="14"/>
  <c r="CZ53" i="14"/>
  <c r="DA53" i="14"/>
  <c r="DB53" i="14"/>
  <c r="DC53" i="14"/>
  <c r="DD53" i="14"/>
  <c r="DE53" i="14"/>
  <c r="DF53" i="14"/>
  <c r="DG53" i="14"/>
  <c r="DH53" i="14"/>
  <c r="DI53" i="14"/>
  <c r="DJ53" i="14"/>
  <c r="DK53" i="14"/>
  <c r="DL53" i="14"/>
  <c r="DM53" i="14"/>
  <c r="DN53" i="14"/>
  <c r="DO53" i="14"/>
  <c r="DP53" i="14"/>
  <c r="DQ53" i="14"/>
  <c r="DR53" i="14"/>
  <c r="DS53" i="14"/>
  <c r="DT53" i="14"/>
  <c r="DU53" i="14"/>
  <c r="DV53" i="14"/>
  <c r="DW53" i="14"/>
  <c r="DX53" i="14"/>
  <c r="DY53" i="14"/>
  <c r="DZ53" i="14"/>
  <c r="EA53" i="14"/>
  <c r="EB53" i="14"/>
  <c r="EC53" i="14"/>
  <c r="ED53" i="14"/>
  <c r="EE53" i="14"/>
  <c r="EF53" i="14"/>
  <c r="EG53" i="14"/>
  <c r="EH53" i="14"/>
  <c r="V53" i="14"/>
  <c r="AF53" i="14"/>
  <c r="AG53" i="14"/>
  <c r="AH53" i="14"/>
  <c r="AI53" i="14"/>
  <c r="AJ53" i="14"/>
  <c r="AK53" i="14"/>
  <c r="AL53" i="14"/>
  <c r="EI53" i="14"/>
  <c r="EJ53" i="14"/>
  <c r="EK53" i="14"/>
  <c r="EL53" i="14"/>
  <c r="EM53" i="14"/>
  <c r="EN53" i="14"/>
  <c r="EO53" i="14"/>
  <c r="EP53" i="14"/>
  <c r="EQ53" i="14"/>
  <c r="ER53" i="14"/>
  <c r="ES53" i="14"/>
  <c r="ET53" i="14"/>
  <c r="EU53" i="14"/>
  <c r="EV53" i="14"/>
  <c r="EW53" i="14"/>
  <c r="EX53" i="14"/>
  <c r="EY53" i="14"/>
  <c r="EZ53" i="14"/>
  <c r="FA53" i="14"/>
  <c r="FB53" i="14"/>
  <c r="FC53" i="14"/>
  <c r="FD53" i="14"/>
  <c r="FE53" i="14"/>
  <c r="FF53" i="14"/>
  <c r="FG53" i="14"/>
  <c r="FH53" i="14"/>
  <c r="FI53" i="14"/>
  <c r="FJ53" i="14"/>
  <c r="FK53" i="14"/>
  <c r="FL53" i="14"/>
  <c r="FM53" i="14"/>
  <c r="FN53" i="14"/>
  <c r="FO53" i="14"/>
  <c r="FP53" i="14"/>
  <c r="FQ53" i="14"/>
  <c r="AM53" i="14"/>
  <c r="AN53" i="14"/>
  <c r="N53" i="14"/>
  <c r="O53" i="14"/>
  <c r="P53" i="14"/>
  <c r="I53" i="14"/>
  <c r="J53" i="14"/>
  <c r="K53" i="14"/>
  <c r="AP56" i="14"/>
  <c r="AQ56" i="14"/>
  <c r="AR56" i="14"/>
  <c r="AS56" i="14"/>
  <c r="AT56" i="14"/>
  <c r="AU56" i="14"/>
  <c r="AV56" i="14"/>
  <c r="AW56" i="14"/>
  <c r="AY56" i="14"/>
  <c r="AZ56" i="14"/>
  <c r="BA56" i="14"/>
  <c r="BB56" i="14"/>
  <c r="BC56" i="14"/>
  <c r="BD56" i="14"/>
  <c r="BE56" i="14"/>
  <c r="BF56" i="14"/>
  <c r="BG56" i="14"/>
  <c r="BH56" i="14"/>
  <c r="R56" i="14"/>
  <c r="S56" i="14"/>
  <c r="T56" i="14"/>
  <c r="U56" i="14"/>
  <c r="W56" i="14"/>
  <c r="X56" i="14"/>
  <c r="Y56" i="14"/>
  <c r="Z56" i="14"/>
  <c r="AA56" i="14"/>
  <c r="AB56" i="14"/>
  <c r="AC56" i="14"/>
  <c r="AD56" i="14"/>
  <c r="AE56" i="14"/>
  <c r="M56" i="14"/>
  <c r="L56" i="14"/>
  <c r="BI56" i="14"/>
  <c r="BJ56" i="14"/>
  <c r="BK56" i="14"/>
  <c r="BL56" i="14"/>
  <c r="BM56" i="14"/>
  <c r="BN56" i="14"/>
  <c r="BO56" i="14"/>
  <c r="BP56" i="14"/>
  <c r="BQ56" i="14"/>
  <c r="BR56" i="14"/>
  <c r="BS56" i="14"/>
  <c r="BT56" i="14"/>
  <c r="BU56" i="14"/>
  <c r="BV56" i="14"/>
  <c r="BW56" i="14"/>
  <c r="BX56" i="14"/>
  <c r="BY56" i="14"/>
  <c r="BZ56" i="14"/>
  <c r="CA56" i="14"/>
  <c r="CB56" i="14"/>
  <c r="CC56" i="14"/>
  <c r="CD56" i="14"/>
  <c r="CE56" i="14"/>
  <c r="CF56" i="14"/>
  <c r="CG56" i="14"/>
  <c r="CH56" i="14"/>
  <c r="CI56" i="14"/>
  <c r="CJ56" i="14"/>
  <c r="CK56" i="14"/>
  <c r="CL56" i="14"/>
  <c r="CM56" i="14"/>
  <c r="CN56" i="14"/>
  <c r="CO56" i="14"/>
  <c r="CP56" i="14"/>
  <c r="CQ56" i="14"/>
  <c r="CR56" i="14"/>
  <c r="CS56" i="14"/>
  <c r="CT56" i="14"/>
  <c r="CU56" i="14"/>
  <c r="CV56" i="14"/>
  <c r="CW56" i="14"/>
  <c r="CX56" i="14"/>
  <c r="CY56" i="14"/>
  <c r="CZ56" i="14"/>
  <c r="DA56" i="14"/>
  <c r="DB56" i="14"/>
  <c r="DC56" i="14"/>
  <c r="DD56" i="14"/>
  <c r="DE56" i="14"/>
  <c r="DF56" i="14"/>
  <c r="DG56" i="14"/>
  <c r="DH56" i="14"/>
  <c r="DI56" i="14"/>
  <c r="DJ56" i="14"/>
  <c r="DK56" i="14"/>
  <c r="DL56" i="14"/>
  <c r="DM56" i="14"/>
  <c r="DN56" i="14"/>
  <c r="DO56" i="14"/>
  <c r="DP56" i="14"/>
  <c r="DQ56" i="14"/>
  <c r="DR56" i="14"/>
  <c r="DS56" i="14"/>
  <c r="DT56" i="14"/>
  <c r="DU56" i="14"/>
  <c r="DV56" i="14"/>
  <c r="DW56" i="14"/>
  <c r="DX56" i="14"/>
  <c r="DY56" i="14"/>
  <c r="DZ56" i="14"/>
  <c r="EA56" i="14"/>
  <c r="EB56" i="14"/>
  <c r="EC56" i="14"/>
  <c r="ED56" i="14"/>
  <c r="EE56" i="14"/>
  <c r="EF56" i="14"/>
  <c r="EG56" i="14"/>
  <c r="EH56" i="14"/>
  <c r="V56" i="14"/>
  <c r="AF56" i="14"/>
  <c r="AG56" i="14"/>
  <c r="AH56" i="14"/>
  <c r="AI56" i="14"/>
  <c r="AJ56" i="14"/>
  <c r="AK56" i="14"/>
  <c r="AL56" i="14"/>
  <c r="EI56" i="14"/>
  <c r="EJ56" i="14"/>
  <c r="EK56" i="14"/>
  <c r="EL56" i="14"/>
  <c r="EM56" i="14"/>
  <c r="EN56" i="14"/>
  <c r="EO56" i="14"/>
  <c r="EP56" i="14"/>
  <c r="EQ56" i="14"/>
  <c r="ER56" i="14"/>
  <c r="ES56" i="14"/>
  <c r="ET56" i="14"/>
  <c r="EU56" i="14"/>
  <c r="EV56" i="14"/>
  <c r="EW56" i="14"/>
  <c r="EX56" i="14"/>
  <c r="EY56" i="14"/>
  <c r="EZ56" i="14"/>
  <c r="FA56" i="14"/>
  <c r="FB56" i="14"/>
  <c r="FC56" i="14"/>
  <c r="FD56" i="14"/>
  <c r="FE56" i="14"/>
  <c r="FF56" i="14"/>
  <c r="FG56" i="14"/>
  <c r="FH56" i="14"/>
  <c r="FI56" i="14"/>
  <c r="FJ56" i="14"/>
  <c r="FK56" i="14"/>
  <c r="FL56" i="14"/>
  <c r="FM56" i="14"/>
  <c r="FN56" i="14"/>
  <c r="FO56" i="14"/>
  <c r="FP56" i="14"/>
  <c r="FQ56" i="14"/>
  <c r="AM56" i="14"/>
  <c r="AN56" i="14"/>
  <c r="N56" i="14"/>
  <c r="O56" i="14"/>
  <c r="P56" i="14"/>
  <c r="I56" i="14"/>
  <c r="J56" i="14"/>
  <c r="K56" i="14"/>
  <c r="AP57" i="14"/>
  <c r="AQ57" i="14"/>
  <c r="AR57" i="14"/>
  <c r="AS57" i="14"/>
  <c r="AT57" i="14"/>
  <c r="AU57" i="14"/>
  <c r="AV57" i="14"/>
  <c r="AW57" i="14"/>
  <c r="AY57" i="14"/>
  <c r="AZ57" i="14"/>
  <c r="BA57" i="14"/>
  <c r="BB57" i="14"/>
  <c r="BC57" i="14"/>
  <c r="BD57" i="14"/>
  <c r="BE57" i="14"/>
  <c r="BF57" i="14"/>
  <c r="BG57" i="14"/>
  <c r="BH57" i="14"/>
  <c r="R57" i="14"/>
  <c r="S57" i="14"/>
  <c r="T57" i="14"/>
  <c r="U57" i="14"/>
  <c r="W57" i="14"/>
  <c r="X57" i="14"/>
  <c r="Y57" i="14"/>
  <c r="Z57" i="14"/>
  <c r="AA57" i="14"/>
  <c r="AB57" i="14"/>
  <c r="AC57" i="14"/>
  <c r="AD57" i="14"/>
  <c r="AE57" i="14"/>
  <c r="M57" i="14"/>
  <c r="L57" i="14"/>
  <c r="BI57" i="14"/>
  <c r="BJ57" i="14"/>
  <c r="BK57" i="14"/>
  <c r="BL57" i="14"/>
  <c r="BM57" i="14"/>
  <c r="BN57" i="14"/>
  <c r="BO57" i="14"/>
  <c r="BP57" i="14"/>
  <c r="BQ57" i="14"/>
  <c r="BR57" i="14"/>
  <c r="BS57" i="14"/>
  <c r="BT57" i="14"/>
  <c r="BU57" i="14"/>
  <c r="BV57" i="14"/>
  <c r="BW57" i="14"/>
  <c r="BX57" i="14"/>
  <c r="BY57" i="14"/>
  <c r="BZ57" i="14"/>
  <c r="CA57" i="14"/>
  <c r="CB57" i="14"/>
  <c r="CC57" i="14"/>
  <c r="CD57" i="14"/>
  <c r="CE57" i="14"/>
  <c r="CF57" i="14"/>
  <c r="CG57" i="14"/>
  <c r="CH57" i="14"/>
  <c r="CI57" i="14"/>
  <c r="CJ57" i="14"/>
  <c r="CK57" i="14"/>
  <c r="CL57" i="14"/>
  <c r="CM57" i="14"/>
  <c r="CN57" i="14"/>
  <c r="CO57" i="14"/>
  <c r="CP57" i="14"/>
  <c r="CQ57" i="14"/>
  <c r="CR57" i="14"/>
  <c r="CS57" i="14"/>
  <c r="CT57" i="14"/>
  <c r="CU57" i="14"/>
  <c r="CV57" i="14"/>
  <c r="CW57" i="14"/>
  <c r="CX57" i="14"/>
  <c r="CY57" i="14"/>
  <c r="CZ57" i="14"/>
  <c r="DA57" i="14"/>
  <c r="DB57" i="14"/>
  <c r="DC57" i="14"/>
  <c r="DD57" i="14"/>
  <c r="DE57" i="14"/>
  <c r="DF57" i="14"/>
  <c r="DG57" i="14"/>
  <c r="DH57" i="14"/>
  <c r="DI57" i="14"/>
  <c r="DJ57" i="14"/>
  <c r="DK57" i="14"/>
  <c r="DL57" i="14"/>
  <c r="DM57" i="14"/>
  <c r="DN57" i="14"/>
  <c r="DO57" i="14"/>
  <c r="DP57" i="14"/>
  <c r="DQ57" i="14"/>
  <c r="DR57" i="14"/>
  <c r="DS57" i="14"/>
  <c r="DT57" i="14"/>
  <c r="DU57" i="14"/>
  <c r="DV57" i="14"/>
  <c r="DW57" i="14"/>
  <c r="DX57" i="14"/>
  <c r="DY57" i="14"/>
  <c r="DZ57" i="14"/>
  <c r="EA57" i="14"/>
  <c r="EB57" i="14"/>
  <c r="EC57" i="14"/>
  <c r="ED57" i="14"/>
  <c r="EE57" i="14"/>
  <c r="EF57" i="14"/>
  <c r="EG57" i="14"/>
  <c r="EH57" i="14"/>
  <c r="V57" i="14"/>
  <c r="AF57" i="14"/>
  <c r="AG57" i="14"/>
  <c r="AH57" i="14"/>
  <c r="AI57" i="14"/>
  <c r="AJ57" i="14"/>
  <c r="AK57" i="14"/>
  <c r="AL57" i="14"/>
  <c r="EI57" i="14"/>
  <c r="EJ57" i="14"/>
  <c r="EK57" i="14"/>
  <c r="EL57" i="14"/>
  <c r="EM57" i="14"/>
  <c r="EN57" i="14"/>
  <c r="EO57" i="14"/>
  <c r="EP57" i="14"/>
  <c r="EQ57" i="14"/>
  <c r="ER57" i="14"/>
  <c r="ES57" i="14"/>
  <c r="ET57" i="14"/>
  <c r="EU57" i="14"/>
  <c r="EV57" i="14"/>
  <c r="EW57" i="14"/>
  <c r="EX57" i="14"/>
  <c r="EY57" i="14"/>
  <c r="EZ57" i="14"/>
  <c r="FA57" i="14"/>
  <c r="FB57" i="14"/>
  <c r="FC57" i="14"/>
  <c r="FD57" i="14"/>
  <c r="FE57" i="14"/>
  <c r="FF57" i="14"/>
  <c r="FG57" i="14"/>
  <c r="FH57" i="14"/>
  <c r="FI57" i="14"/>
  <c r="FJ57" i="14"/>
  <c r="FK57" i="14"/>
  <c r="FL57" i="14"/>
  <c r="FM57" i="14"/>
  <c r="FN57" i="14"/>
  <c r="FO57" i="14"/>
  <c r="FP57" i="14"/>
  <c r="FQ57" i="14"/>
  <c r="AM57" i="14"/>
  <c r="AN57" i="14"/>
  <c r="N57" i="14"/>
  <c r="O57" i="14"/>
  <c r="P57" i="14"/>
  <c r="I57" i="14"/>
  <c r="J57" i="14"/>
  <c r="K57" i="14"/>
  <c r="AP58" i="14"/>
  <c r="AQ58" i="14"/>
  <c r="AR58" i="14"/>
  <c r="AS58" i="14"/>
  <c r="AT58" i="14"/>
  <c r="AU58" i="14"/>
  <c r="AV58" i="14"/>
  <c r="AW58" i="14"/>
  <c r="AY58" i="14"/>
  <c r="AZ58" i="14"/>
  <c r="BA58" i="14"/>
  <c r="BB58" i="14"/>
  <c r="BC58" i="14"/>
  <c r="BD58" i="14"/>
  <c r="BE58" i="14"/>
  <c r="BF58" i="14"/>
  <c r="BG58" i="14"/>
  <c r="BH58" i="14"/>
  <c r="R58" i="14"/>
  <c r="S58" i="14"/>
  <c r="T58" i="14"/>
  <c r="U58" i="14"/>
  <c r="W58" i="14"/>
  <c r="X58" i="14"/>
  <c r="Y58" i="14"/>
  <c r="Z58" i="14"/>
  <c r="AA58" i="14"/>
  <c r="AB58" i="14"/>
  <c r="AC58" i="14"/>
  <c r="AD58" i="14"/>
  <c r="AE58" i="14"/>
  <c r="M58" i="14"/>
  <c r="L58" i="14"/>
  <c r="BI58" i="14"/>
  <c r="BJ58" i="14"/>
  <c r="BK58" i="14"/>
  <c r="BL58" i="14"/>
  <c r="BM58" i="14"/>
  <c r="BN58" i="14"/>
  <c r="BO58" i="14"/>
  <c r="BP58" i="14"/>
  <c r="BQ58" i="14"/>
  <c r="BR58" i="14"/>
  <c r="BS58" i="14"/>
  <c r="BT58" i="14"/>
  <c r="BU58" i="14"/>
  <c r="BV58" i="14"/>
  <c r="BW58" i="14"/>
  <c r="BX58" i="14"/>
  <c r="BY58" i="14"/>
  <c r="BZ58" i="14"/>
  <c r="CA58" i="14"/>
  <c r="CB58" i="14"/>
  <c r="CC58" i="14"/>
  <c r="CD58" i="14"/>
  <c r="CE58" i="14"/>
  <c r="CF58" i="14"/>
  <c r="CG58" i="14"/>
  <c r="CH58" i="14"/>
  <c r="CI58" i="14"/>
  <c r="CJ58" i="14"/>
  <c r="CK58" i="14"/>
  <c r="CL58" i="14"/>
  <c r="CM58" i="14"/>
  <c r="CN58" i="14"/>
  <c r="CO58" i="14"/>
  <c r="CP58" i="14"/>
  <c r="CQ58" i="14"/>
  <c r="CR58" i="14"/>
  <c r="CS58" i="14"/>
  <c r="CT58" i="14"/>
  <c r="CU58" i="14"/>
  <c r="CV58" i="14"/>
  <c r="CW58" i="14"/>
  <c r="CX58" i="14"/>
  <c r="CY58" i="14"/>
  <c r="CZ58" i="14"/>
  <c r="DA58" i="14"/>
  <c r="DB58" i="14"/>
  <c r="DC58" i="14"/>
  <c r="DD58" i="14"/>
  <c r="DE58" i="14"/>
  <c r="DF58" i="14"/>
  <c r="DG58" i="14"/>
  <c r="DH58" i="14"/>
  <c r="DI58" i="14"/>
  <c r="DJ58" i="14"/>
  <c r="DK58" i="14"/>
  <c r="DL58" i="14"/>
  <c r="DM58" i="14"/>
  <c r="DN58" i="14"/>
  <c r="DO58" i="14"/>
  <c r="DP58" i="14"/>
  <c r="DQ58" i="14"/>
  <c r="DR58" i="14"/>
  <c r="DS58" i="14"/>
  <c r="DT58" i="14"/>
  <c r="DU58" i="14"/>
  <c r="DV58" i="14"/>
  <c r="DW58" i="14"/>
  <c r="DX58" i="14"/>
  <c r="DY58" i="14"/>
  <c r="DZ58" i="14"/>
  <c r="EA58" i="14"/>
  <c r="EB58" i="14"/>
  <c r="EC58" i="14"/>
  <c r="ED58" i="14"/>
  <c r="EE58" i="14"/>
  <c r="EF58" i="14"/>
  <c r="EG58" i="14"/>
  <c r="EH58" i="14"/>
  <c r="V58" i="14"/>
  <c r="AF58" i="14"/>
  <c r="AG58" i="14"/>
  <c r="AH58" i="14"/>
  <c r="AI58" i="14"/>
  <c r="AJ58" i="14"/>
  <c r="AK58" i="14"/>
  <c r="AL58" i="14"/>
  <c r="EI58" i="14"/>
  <c r="EJ58" i="14"/>
  <c r="EK58" i="14"/>
  <c r="EL58" i="14"/>
  <c r="EM58" i="14"/>
  <c r="EN58" i="14"/>
  <c r="EO58" i="14"/>
  <c r="EP58" i="14"/>
  <c r="EQ58" i="14"/>
  <c r="ER58" i="14"/>
  <c r="ES58" i="14"/>
  <c r="ET58" i="14"/>
  <c r="EU58" i="14"/>
  <c r="EV58" i="14"/>
  <c r="EW58" i="14"/>
  <c r="EX58" i="14"/>
  <c r="EY58" i="14"/>
  <c r="EZ58" i="14"/>
  <c r="FA58" i="14"/>
  <c r="FB58" i="14"/>
  <c r="FC58" i="14"/>
  <c r="FD58" i="14"/>
  <c r="FE58" i="14"/>
  <c r="FF58" i="14"/>
  <c r="FG58" i="14"/>
  <c r="FH58" i="14"/>
  <c r="FI58" i="14"/>
  <c r="FJ58" i="14"/>
  <c r="FK58" i="14"/>
  <c r="FL58" i="14"/>
  <c r="FM58" i="14"/>
  <c r="FN58" i="14"/>
  <c r="FO58" i="14"/>
  <c r="FP58" i="14"/>
  <c r="FQ58" i="14"/>
  <c r="AM58" i="14"/>
  <c r="AN58" i="14"/>
  <c r="N58" i="14"/>
  <c r="O58" i="14"/>
  <c r="P58" i="14"/>
  <c r="I58" i="14"/>
  <c r="J58" i="14"/>
  <c r="K58" i="14"/>
  <c r="AP59" i="14"/>
  <c r="AQ59" i="14"/>
  <c r="AR59" i="14"/>
  <c r="AS59" i="14"/>
  <c r="AT59" i="14"/>
  <c r="AU59" i="14"/>
  <c r="AV59" i="14"/>
  <c r="AW59" i="14"/>
  <c r="AY59" i="14"/>
  <c r="AZ59" i="14"/>
  <c r="BA59" i="14"/>
  <c r="BB59" i="14"/>
  <c r="BC59" i="14"/>
  <c r="BD59" i="14"/>
  <c r="BE59" i="14"/>
  <c r="BF59" i="14"/>
  <c r="BG59" i="14"/>
  <c r="BH59" i="14"/>
  <c r="R59" i="14"/>
  <c r="S59" i="14"/>
  <c r="T59" i="14"/>
  <c r="U59" i="14"/>
  <c r="W59" i="14"/>
  <c r="X59" i="14"/>
  <c r="Y59" i="14"/>
  <c r="Z59" i="14"/>
  <c r="AA59" i="14"/>
  <c r="AB59" i="14"/>
  <c r="AC59" i="14"/>
  <c r="AD59" i="14"/>
  <c r="AE59" i="14"/>
  <c r="M59" i="14"/>
  <c r="L59" i="14"/>
  <c r="BI59" i="14"/>
  <c r="BJ59" i="14"/>
  <c r="BK59" i="14"/>
  <c r="BL59" i="14"/>
  <c r="BM59" i="14"/>
  <c r="BN59" i="14"/>
  <c r="BO59" i="14"/>
  <c r="BP59" i="14"/>
  <c r="BQ59" i="14"/>
  <c r="BR59" i="14"/>
  <c r="BS59" i="14"/>
  <c r="BT59" i="14"/>
  <c r="BU59" i="14"/>
  <c r="BV59" i="14"/>
  <c r="BW59" i="14"/>
  <c r="BX59" i="14"/>
  <c r="BY59" i="14"/>
  <c r="BZ59" i="14"/>
  <c r="CA59" i="14"/>
  <c r="CB59" i="14"/>
  <c r="CC59" i="14"/>
  <c r="CD59" i="14"/>
  <c r="CE59" i="14"/>
  <c r="CF59" i="14"/>
  <c r="CG59" i="14"/>
  <c r="CH59" i="14"/>
  <c r="CI59" i="14"/>
  <c r="CJ59" i="14"/>
  <c r="CK59" i="14"/>
  <c r="CL59" i="14"/>
  <c r="CM59" i="14"/>
  <c r="CN59" i="14"/>
  <c r="CO59" i="14"/>
  <c r="CP59" i="14"/>
  <c r="CQ59" i="14"/>
  <c r="CR59" i="14"/>
  <c r="CS59" i="14"/>
  <c r="CT59" i="14"/>
  <c r="CU59" i="14"/>
  <c r="CV59" i="14"/>
  <c r="CW59" i="14"/>
  <c r="CX59" i="14"/>
  <c r="CY59" i="14"/>
  <c r="CZ59" i="14"/>
  <c r="DA59" i="14"/>
  <c r="DB59" i="14"/>
  <c r="DC59" i="14"/>
  <c r="DD59" i="14"/>
  <c r="DE59" i="14"/>
  <c r="DF59" i="14"/>
  <c r="DG59" i="14"/>
  <c r="DH59" i="14"/>
  <c r="DI59" i="14"/>
  <c r="DJ59" i="14"/>
  <c r="DK59" i="14"/>
  <c r="DL59" i="14"/>
  <c r="DM59" i="14"/>
  <c r="DN59" i="14"/>
  <c r="DO59" i="14"/>
  <c r="DP59" i="14"/>
  <c r="DQ59" i="14"/>
  <c r="DR59" i="14"/>
  <c r="DS59" i="14"/>
  <c r="DT59" i="14"/>
  <c r="DU59" i="14"/>
  <c r="DV59" i="14"/>
  <c r="DW59" i="14"/>
  <c r="DX59" i="14"/>
  <c r="DY59" i="14"/>
  <c r="DZ59" i="14"/>
  <c r="EA59" i="14"/>
  <c r="EB59" i="14"/>
  <c r="EC59" i="14"/>
  <c r="ED59" i="14"/>
  <c r="EE59" i="14"/>
  <c r="EF59" i="14"/>
  <c r="EG59" i="14"/>
  <c r="EH59" i="14"/>
  <c r="V59" i="14"/>
  <c r="AF59" i="14"/>
  <c r="AG59" i="14"/>
  <c r="AH59" i="14"/>
  <c r="AI59" i="14"/>
  <c r="AJ59" i="14"/>
  <c r="AK59" i="14"/>
  <c r="AL59" i="14"/>
  <c r="EI59" i="14"/>
  <c r="EJ59" i="14"/>
  <c r="EK59" i="14"/>
  <c r="EL59" i="14"/>
  <c r="EM59" i="14"/>
  <c r="EN59" i="14"/>
  <c r="EO59" i="14"/>
  <c r="EP59" i="14"/>
  <c r="EQ59" i="14"/>
  <c r="ER59" i="14"/>
  <c r="ES59" i="14"/>
  <c r="ET59" i="14"/>
  <c r="EU59" i="14"/>
  <c r="EV59" i="14"/>
  <c r="EW59" i="14"/>
  <c r="EX59" i="14"/>
  <c r="EY59" i="14"/>
  <c r="EZ59" i="14"/>
  <c r="FA59" i="14"/>
  <c r="FB59" i="14"/>
  <c r="FC59" i="14"/>
  <c r="FD59" i="14"/>
  <c r="FE59" i="14"/>
  <c r="FF59" i="14"/>
  <c r="FG59" i="14"/>
  <c r="FH59" i="14"/>
  <c r="FI59" i="14"/>
  <c r="FJ59" i="14"/>
  <c r="FK59" i="14"/>
  <c r="FL59" i="14"/>
  <c r="FM59" i="14"/>
  <c r="FN59" i="14"/>
  <c r="FO59" i="14"/>
  <c r="FP59" i="14"/>
  <c r="FQ59" i="14"/>
  <c r="AM59" i="14"/>
  <c r="AN59" i="14"/>
  <c r="N59" i="14"/>
  <c r="O59" i="14"/>
  <c r="P59" i="14"/>
  <c r="I59" i="14"/>
  <c r="J59" i="14"/>
  <c r="K59" i="14"/>
  <c r="AP60" i="14"/>
  <c r="AQ60" i="14"/>
  <c r="AR60" i="14"/>
  <c r="AS60" i="14"/>
  <c r="AT60" i="14"/>
  <c r="AU60" i="14"/>
  <c r="AV60" i="14"/>
  <c r="AW60" i="14"/>
  <c r="AY60" i="14"/>
  <c r="AZ60" i="14"/>
  <c r="BA60" i="14"/>
  <c r="BB60" i="14"/>
  <c r="BC60" i="14"/>
  <c r="BD60" i="14"/>
  <c r="BE60" i="14"/>
  <c r="BF60" i="14"/>
  <c r="BG60" i="14"/>
  <c r="BH60" i="14"/>
  <c r="R60" i="14"/>
  <c r="S60" i="14"/>
  <c r="T60" i="14"/>
  <c r="U60" i="14"/>
  <c r="W60" i="14"/>
  <c r="X60" i="14"/>
  <c r="Y60" i="14"/>
  <c r="Z60" i="14"/>
  <c r="AA60" i="14"/>
  <c r="AB60" i="14"/>
  <c r="AC60" i="14"/>
  <c r="AD60" i="14"/>
  <c r="AE60" i="14"/>
  <c r="M60" i="14"/>
  <c r="L60" i="14"/>
  <c r="BI60" i="14"/>
  <c r="BJ60" i="14"/>
  <c r="BK60" i="14"/>
  <c r="BL60" i="14"/>
  <c r="BM60" i="14"/>
  <c r="BN60" i="14"/>
  <c r="BO60" i="14"/>
  <c r="BP60" i="14"/>
  <c r="BQ60" i="14"/>
  <c r="BR60" i="14"/>
  <c r="BS60" i="14"/>
  <c r="BT60" i="14"/>
  <c r="BU60" i="14"/>
  <c r="BV60" i="14"/>
  <c r="BW60" i="14"/>
  <c r="BX60" i="14"/>
  <c r="BY60" i="14"/>
  <c r="BZ60" i="14"/>
  <c r="CA60" i="14"/>
  <c r="CB60" i="14"/>
  <c r="CC60" i="14"/>
  <c r="CD60" i="14"/>
  <c r="CE60" i="14"/>
  <c r="CF60" i="14"/>
  <c r="CG60" i="14"/>
  <c r="CH60" i="14"/>
  <c r="CI60" i="14"/>
  <c r="CJ60" i="14"/>
  <c r="CK60" i="14"/>
  <c r="CL60" i="14"/>
  <c r="CM60" i="14"/>
  <c r="CN60" i="14"/>
  <c r="CO60" i="14"/>
  <c r="CP60" i="14"/>
  <c r="CQ60" i="14"/>
  <c r="CR60" i="14"/>
  <c r="CS60" i="14"/>
  <c r="CT60" i="14"/>
  <c r="CU60" i="14"/>
  <c r="CV60" i="14"/>
  <c r="CW60" i="14"/>
  <c r="CX60" i="14"/>
  <c r="CY60" i="14"/>
  <c r="CZ60" i="14"/>
  <c r="DA60" i="14"/>
  <c r="DB60" i="14"/>
  <c r="DC60" i="14"/>
  <c r="DD60" i="14"/>
  <c r="DE60" i="14"/>
  <c r="DF60" i="14"/>
  <c r="DG60" i="14"/>
  <c r="DH60" i="14"/>
  <c r="DI60" i="14"/>
  <c r="DJ60" i="14"/>
  <c r="DK60" i="14"/>
  <c r="DL60" i="14"/>
  <c r="DM60" i="14"/>
  <c r="DN60" i="14"/>
  <c r="DO60" i="14"/>
  <c r="DP60" i="14"/>
  <c r="DQ60" i="14"/>
  <c r="DR60" i="14"/>
  <c r="DS60" i="14"/>
  <c r="DT60" i="14"/>
  <c r="DU60" i="14"/>
  <c r="DV60" i="14"/>
  <c r="DW60" i="14"/>
  <c r="DX60" i="14"/>
  <c r="DY60" i="14"/>
  <c r="DZ60" i="14"/>
  <c r="EA60" i="14"/>
  <c r="EB60" i="14"/>
  <c r="EC60" i="14"/>
  <c r="ED60" i="14"/>
  <c r="EE60" i="14"/>
  <c r="EF60" i="14"/>
  <c r="EG60" i="14"/>
  <c r="EH60" i="14"/>
  <c r="V60" i="14"/>
  <c r="AF60" i="14"/>
  <c r="AG60" i="14"/>
  <c r="AH60" i="14"/>
  <c r="AI60" i="14"/>
  <c r="AJ60" i="14"/>
  <c r="AK60" i="14"/>
  <c r="AL60" i="14"/>
  <c r="EI60" i="14"/>
  <c r="EJ60" i="14"/>
  <c r="EK60" i="14"/>
  <c r="EL60" i="14"/>
  <c r="EM60" i="14"/>
  <c r="EN60" i="14"/>
  <c r="EO60" i="14"/>
  <c r="EP60" i="14"/>
  <c r="EQ60" i="14"/>
  <c r="ER60" i="14"/>
  <c r="ES60" i="14"/>
  <c r="ET60" i="14"/>
  <c r="EU60" i="14"/>
  <c r="EV60" i="14"/>
  <c r="EW60" i="14"/>
  <c r="EX60" i="14"/>
  <c r="EY60" i="14"/>
  <c r="EZ60" i="14"/>
  <c r="FA60" i="14"/>
  <c r="FB60" i="14"/>
  <c r="FC60" i="14"/>
  <c r="FD60" i="14"/>
  <c r="FE60" i="14"/>
  <c r="FF60" i="14"/>
  <c r="FG60" i="14"/>
  <c r="FH60" i="14"/>
  <c r="FI60" i="14"/>
  <c r="FJ60" i="14"/>
  <c r="FK60" i="14"/>
  <c r="FL60" i="14"/>
  <c r="FM60" i="14"/>
  <c r="FN60" i="14"/>
  <c r="FO60" i="14"/>
  <c r="FP60" i="14"/>
  <c r="FQ60" i="14"/>
  <c r="AM60" i="14"/>
  <c r="AN60" i="14"/>
  <c r="N60" i="14"/>
  <c r="O60" i="14"/>
  <c r="P60" i="14"/>
  <c r="I60" i="14"/>
  <c r="J60" i="14"/>
  <c r="K60" i="14"/>
  <c r="AP61" i="14"/>
  <c r="AQ61" i="14"/>
  <c r="AR61" i="14"/>
  <c r="AS61" i="14"/>
  <c r="AT61" i="14"/>
  <c r="AU61" i="14"/>
  <c r="AV61" i="14"/>
  <c r="AW61" i="14"/>
  <c r="AY61" i="14"/>
  <c r="AZ61" i="14"/>
  <c r="BA61" i="14"/>
  <c r="BB61" i="14"/>
  <c r="BC61" i="14"/>
  <c r="BD61" i="14"/>
  <c r="BE61" i="14"/>
  <c r="BF61" i="14"/>
  <c r="BG61" i="14"/>
  <c r="BH61" i="14"/>
  <c r="R61" i="14"/>
  <c r="S61" i="14"/>
  <c r="T61" i="14"/>
  <c r="U61" i="14"/>
  <c r="W61" i="14"/>
  <c r="X61" i="14"/>
  <c r="Y61" i="14"/>
  <c r="Z61" i="14"/>
  <c r="AA61" i="14"/>
  <c r="AB61" i="14"/>
  <c r="AC61" i="14"/>
  <c r="AD61" i="14"/>
  <c r="AE61" i="14"/>
  <c r="M61" i="14"/>
  <c r="L61" i="14"/>
  <c r="BI61" i="14"/>
  <c r="BJ61" i="14"/>
  <c r="BK61" i="14"/>
  <c r="BL61" i="14"/>
  <c r="BM61" i="14"/>
  <c r="BN61" i="14"/>
  <c r="BO61" i="14"/>
  <c r="BP61" i="14"/>
  <c r="BQ61" i="14"/>
  <c r="BR61" i="14"/>
  <c r="BS61" i="14"/>
  <c r="BT61" i="14"/>
  <c r="BU61" i="14"/>
  <c r="BV61" i="14"/>
  <c r="BW61" i="14"/>
  <c r="BX61" i="14"/>
  <c r="BY61" i="14"/>
  <c r="BZ61" i="14"/>
  <c r="CA61" i="14"/>
  <c r="CB61" i="14"/>
  <c r="CC61" i="14"/>
  <c r="CD61" i="14"/>
  <c r="CE61" i="14"/>
  <c r="CF61" i="14"/>
  <c r="CG61" i="14"/>
  <c r="CH61" i="14"/>
  <c r="CI61" i="14"/>
  <c r="CJ61" i="14"/>
  <c r="CK61" i="14"/>
  <c r="CL61" i="14"/>
  <c r="CM61" i="14"/>
  <c r="CN61" i="14"/>
  <c r="CO61" i="14"/>
  <c r="CP61" i="14"/>
  <c r="CQ61" i="14"/>
  <c r="CR61" i="14"/>
  <c r="CS61" i="14"/>
  <c r="CT61" i="14"/>
  <c r="CU61" i="14"/>
  <c r="CV61" i="14"/>
  <c r="CW61" i="14"/>
  <c r="CX61" i="14"/>
  <c r="CY61" i="14"/>
  <c r="CZ61" i="14"/>
  <c r="DA61" i="14"/>
  <c r="DB61" i="14"/>
  <c r="DC61" i="14"/>
  <c r="DD61" i="14"/>
  <c r="DE61" i="14"/>
  <c r="DF61" i="14"/>
  <c r="DG61" i="14"/>
  <c r="DH61" i="14"/>
  <c r="DI61" i="14"/>
  <c r="DJ61" i="14"/>
  <c r="DK61" i="14"/>
  <c r="DL61" i="14"/>
  <c r="DM61" i="14"/>
  <c r="DN61" i="14"/>
  <c r="DO61" i="14"/>
  <c r="DP61" i="14"/>
  <c r="DQ61" i="14"/>
  <c r="DR61" i="14"/>
  <c r="DS61" i="14"/>
  <c r="DT61" i="14"/>
  <c r="DU61" i="14"/>
  <c r="DV61" i="14"/>
  <c r="DW61" i="14"/>
  <c r="DX61" i="14"/>
  <c r="DY61" i="14"/>
  <c r="DZ61" i="14"/>
  <c r="EA61" i="14"/>
  <c r="EB61" i="14"/>
  <c r="EC61" i="14"/>
  <c r="ED61" i="14"/>
  <c r="EE61" i="14"/>
  <c r="EF61" i="14"/>
  <c r="EG61" i="14"/>
  <c r="EH61" i="14"/>
  <c r="V61" i="14"/>
  <c r="AF61" i="14"/>
  <c r="AG61" i="14"/>
  <c r="AH61" i="14"/>
  <c r="AI61" i="14"/>
  <c r="AJ61" i="14"/>
  <c r="AK61" i="14"/>
  <c r="AL61" i="14"/>
  <c r="EI61" i="14"/>
  <c r="EJ61" i="14"/>
  <c r="EK61" i="14"/>
  <c r="EL61" i="14"/>
  <c r="EM61" i="14"/>
  <c r="EN61" i="14"/>
  <c r="EO61" i="14"/>
  <c r="EP61" i="14"/>
  <c r="EQ61" i="14"/>
  <c r="ER61" i="14"/>
  <c r="ES61" i="14"/>
  <c r="ET61" i="14"/>
  <c r="EU61" i="14"/>
  <c r="EV61" i="14"/>
  <c r="EW61" i="14"/>
  <c r="EX61" i="14"/>
  <c r="EY61" i="14"/>
  <c r="EZ61" i="14"/>
  <c r="FA61" i="14"/>
  <c r="FB61" i="14"/>
  <c r="FC61" i="14"/>
  <c r="FD61" i="14"/>
  <c r="FE61" i="14"/>
  <c r="FF61" i="14"/>
  <c r="FG61" i="14"/>
  <c r="FH61" i="14"/>
  <c r="FI61" i="14"/>
  <c r="FJ61" i="14"/>
  <c r="FK61" i="14"/>
  <c r="FL61" i="14"/>
  <c r="FM61" i="14"/>
  <c r="FN61" i="14"/>
  <c r="FO61" i="14"/>
  <c r="FP61" i="14"/>
  <c r="FQ61" i="14"/>
  <c r="AM61" i="14"/>
  <c r="AN61" i="14"/>
  <c r="N61" i="14"/>
  <c r="O61" i="14"/>
  <c r="P61" i="14"/>
  <c r="I61" i="14"/>
  <c r="J61" i="14"/>
  <c r="K61" i="14"/>
  <c r="AP62" i="14"/>
  <c r="AQ62" i="14"/>
  <c r="AR62" i="14"/>
  <c r="AS62" i="14"/>
  <c r="AT62" i="14"/>
  <c r="AU62" i="14"/>
  <c r="AV62" i="14"/>
  <c r="AW62" i="14"/>
  <c r="AY62" i="14"/>
  <c r="AZ62" i="14"/>
  <c r="BA62" i="14"/>
  <c r="BB62" i="14"/>
  <c r="BC62" i="14"/>
  <c r="BD62" i="14"/>
  <c r="BE62" i="14"/>
  <c r="BF62" i="14"/>
  <c r="BG62" i="14"/>
  <c r="BH62" i="14"/>
  <c r="R62" i="14"/>
  <c r="S62" i="14"/>
  <c r="T62" i="14"/>
  <c r="U62" i="14"/>
  <c r="W62" i="14"/>
  <c r="X62" i="14"/>
  <c r="Y62" i="14"/>
  <c r="Z62" i="14"/>
  <c r="AA62" i="14"/>
  <c r="AB62" i="14"/>
  <c r="AC62" i="14"/>
  <c r="AD62" i="14"/>
  <c r="AE62" i="14"/>
  <c r="M62" i="14"/>
  <c r="L62" i="14"/>
  <c r="BI62" i="14"/>
  <c r="BJ62" i="14"/>
  <c r="BK62" i="14"/>
  <c r="BL62" i="14"/>
  <c r="BM62" i="14"/>
  <c r="BN62" i="14"/>
  <c r="BO62" i="14"/>
  <c r="BP62" i="14"/>
  <c r="BQ62" i="14"/>
  <c r="BR62" i="14"/>
  <c r="BS62" i="14"/>
  <c r="BT62" i="14"/>
  <c r="BU62" i="14"/>
  <c r="BV62" i="14"/>
  <c r="BW62" i="14"/>
  <c r="BX62" i="14"/>
  <c r="BY62" i="14"/>
  <c r="BZ62" i="14"/>
  <c r="CA62" i="14"/>
  <c r="CB62" i="14"/>
  <c r="CC62" i="14"/>
  <c r="CD62" i="14"/>
  <c r="CE62" i="14"/>
  <c r="CF62" i="14"/>
  <c r="CG62" i="14"/>
  <c r="CH62" i="14"/>
  <c r="CI62" i="14"/>
  <c r="CJ62" i="14"/>
  <c r="CK62" i="14"/>
  <c r="CL62" i="14"/>
  <c r="CM62" i="14"/>
  <c r="CN62" i="14"/>
  <c r="CO62" i="14"/>
  <c r="CP62" i="14"/>
  <c r="CQ62" i="14"/>
  <c r="CR62" i="14"/>
  <c r="CS62" i="14"/>
  <c r="CT62" i="14"/>
  <c r="CU62" i="14"/>
  <c r="CV62" i="14"/>
  <c r="CW62" i="14"/>
  <c r="CX62" i="14"/>
  <c r="CY62" i="14"/>
  <c r="CZ62" i="14"/>
  <c r="DA62" i="14"/>
  <c r="DB62" i="14"/>
  <c r="DC62" i="14"/>
  <c r="DD62" i="14"/>
  <c r="DE62" i="14"/>
  <c r="DF62" i="14"/>
  <c r="DG62" i="14"/>
  <c r="DH62" i="14"/>
  <c r="DI62" i="14"/>
  <c r="DJ62" i="14"/>
  <c r="DK62" i="14"/>
  <c r="DL62" i="14"/>
  <c r="DM62" i="14"/>
  <c r="DN62" i="14"/>
  <c r="DO62" i="14"/>
  <c r="DP62" i="14"/>
  <c r="DQ62" i="14"/>
  <c r="DR62" i="14"/>
  <c r="DS62" i="14"/>
  <c r="DT62" i="14"/>
  <c r="DU62" i="14"/>
  <c r="DV62" i="14"/>
  <c r="DW62" i="14"/>
  <c r="DX62" i="14"/>
  <c r="DY62" i="14"/>
  <c r="DZ62" i="14"/>
  <c r="EA62" i="14"/>
  <c r="EB62" i="14"/>
  <c r="EC62" i="14"/>
  <c r="ED62" i="14"/>
  <c r="EE62" i="14"/>
  <c r="EF62" i="14"/>
  <c r="EG62" i="14"/>
  <c r="EH62" i="14"/>
  <c r="V62" i="14"/>
  <c r="AF62" i="14"/>
  <c r="AG62" i="14"/>
  <c r="AH62" i="14"/>
  <c r="AI62" i="14"/>
  <c r="AJ62" i="14"/>
  <c r="AK62" i="14"/>
  <c r="AL62" i="14"/>
  <c r="EI62" i="14"/>
  <c r="EJ62" i="14"/>
  <c r="EK62" i="14"/>
  <c r="EL62" i="14"/>
  <c r="EM62" i="14"/>
  <c r="EN62" i="14"/>
  <c r="EO62" i="14"/>
  <c r="EP62" i="14"/>
  <c r="EQ62" i="14"/>
  <c r="ER62" i="14"/>
  <c r="ES62" i="14"/>
  <c r="ET62" i="14"/>
  <c r="EU62" i="14"/>
  <c r="EV62" i="14"/>
  <c r="EW62" i="14"/>
  <c r="EX62" i="14"/>
  <c r="EY62" i="14"/>
  <c r="EZ62" i="14"/>
  <c r="FA62" i="14"/>
  <c r="FB62" i="14"/>
  <c r="FC62" i="14"/>
  <c r="FD62" i="14"/>
  <c r="FE62" i="14"/>
  <c r="FF62" i="14"/>
  <c r="FG62" i="14"/>
  <c r="FH62" i="14"/>
  <c r="FI62" i="14"/>
  <c r="FJ62" i="14"/>
  <c r="FK62" i="14"/>
  <c r="FL62" i="14"/>
  <c r="FM62" i="14"/>
  <c r="FN62" i="14"/>
  <c r="FO62" i="14"/>
  <c r="FP62" i="14"/>
  <c r="FQ62" i="14"/>
  <c r="AM62" i="14"/>
  <c r="AN62" i="14"/>
  <c r="N62" i="14"/>
  <c r="O62" i="14"/>
  <c r="P62" i="14"/>
  <c r="I62" i="14"/>
  <c r="J62" i="14"/>
  <c r="K62" i="14"/>
  <c r="AP66" i="14"/>
  <c r="AQ66" i="14"/>
  <c r="AR66" i="14"/>
  <c r="AS66" i="14"/>
  <c r="AT66" i="14"/>
  <c r="AU66" i="14"/>
  <c r="AV66" i="14"/>
  <c r="AW66" i="14"/>
  <c r="AY66" i="14"/>
  <c r="AZ66" i="14"/>
  <c r="BA66" i="14"/>
  <c r="BB66" i="14"/>
  <c r="BC66" i="14"/>
  <c r="BD66" i="14"/>
  <c r="BE66" i="14"/>
  <c r="BF66" i="14"/>
  <c r="BG66" i="14"/>
  <c r="BH66" i="14"/>
  <c r="R66" i="14"/>
  <c r="S66" i="14"/>
  <c r="T66" i="14"/>
  <c r="U66" i="14"/>
  <c r="W66" i="14"/>
  <c r="X66" i="14"/>
  <c r="Y66" i="14"/>
  <c r="Z66" i="14"/>
  <c r="AA66" i="14"/>
  <c r="AB66" i="14"/>
  <c r="AC66" i="14"/>
  <c r="AD66" i="14"/>
  <c r="AE66" i="14"/>
  <c r="M66" i="14"/>
  <c r="L66" i="14"/>
  <c r="BI66" i="14"/>
  <c r="BJ66" i="14"/>
  <c r="BK66" i="14"/>
  <c r="BL66" i="14"/>
  <c r="BM66" i="14"/>
  <c r="BN66" i="14"/>
  <c r="BO66" i="14"/>
  <c r="BP66" i="14"/>
  <c r="BQ66" i="14"/>
  <c r="BR66" i="14"/>
  <c r="BS66" i="14"/>
  <c r="BT66" i="14"/>
  <c r="BU66" i="14"/>
  <c r="BV66" i="14"/>
  <c r="BW66" i="14"/>
  <c r="BX66" i="14"/>
  <c r="BY66" i="14"/>
  <c r="BZ66" i="14"/>
  <c r="CA66" i="14"/>
  <c r="CB66" i="14"/>
  <c r="CC66" i="14"/>
  <c r="CD66" i="14"/>
  <c r="CE66" i="14"/>
  <c r="CF66" i="14"/>
  <c r="CG66" i="14"/>
  <c r="CH66" i="14"/>
  <c r="CI66" i="14"/>
  <c r="CJ66" i="14"/>
  <c r="CK66" i="14"/>
  <c r="CL66" i="14"/>
  <c r="CM66" i="14"/>
  <c r="CN66" i="14"/>
  <c r="CO66" i="14"/>
  <c r="CP66" i="14"/>
  <c r="CQ66" i="14"/>
  <c r="CR66" i="14"/>
  <c r="CS66" i="14"/>
  <c r="CT66" i="14"/>
  <c r="CU66" i="14"/>
  <c r="CV66" i="14"/>
  <c r="CW66" i="14"/>
  <c r="CX66" i="14"/>
  <c r="CY66" i="14"/>
  <c r="CZ66" i="14"/>
  <c r="DA66" i="14"/>
  <c r="DB66" i="14"/>
  <c r="DC66" i="14"/>
  <c r="DD66" i="14"/>
  <c r="DE66" i="14"/>
  <c r="DF66" i="14"/>
  <c r="DG66" i="14"/>
  <c r="DH66" i="14"/>
  <c r="DI66" i="14"/>
  <c r="DJ66" i="14"/>
  <c r="DK66" i="14"/>
  <c r="DL66" i="14"/>
  <c r="DM66" i="14"/>
  <c r="DN66" i="14"/>
  <c r="DO66" i="14"/>
  <c r="DP66" i="14"/>
  <c r="DQ66" i="14"/>
  <c r="DR66" i="14"/>
  <c r="DS66" i="14"/>
  <c r="DT66" i="14"/>
  <c r="DU66" i="14"/>
  <c r="DV66" i="14"/>
  <c r="DW66" i="14"/>
  <c r="DX66" i="14"/>
  <c r="DY66" i="14"/>
  <c r="DZ66" i="14"/>
  <c r="EA66" i="14"/>
  <c r="EB66" i="14"/>
  <c r="EC66" i="14"/>
  <c r="ED66" i="14"/>
  <c r="EE66" i="14"/>
  <c r="EF66" i="14"/>
  <c r="EG66" i="14"/>
  <c r="EH66" i="14"/>
  <c r="V66" i="14"/>
  <c r="AF66" i="14"/>
  <c r="AG66" i="14"/>
  <c r="AH66" i="14"/>
  <c r="AI66" i="14"/>
  <c r="AJ66" i="14"/>
  <c r="AK66" i="14"/>
  <c r="AL66" i="14"/>
  <c r="EI66" i="14"/>
  <c r="EJ66" i="14"/>
  <c r="EK66" i="14"/>
  <c r="EL66" i="14"/>
  <c r="EM66" i="14"/>
  <c r="EN66" i="14"/>
  <c r="EO66" i="14"/>
  <c r="EP66" i="14"/>
  <c r="EQ66" i="14"/>
  <c r="ER66" i="14"/>
  <c r="ES66" i="14"/>
  <c r="ET66" i="14"/>
  <c r="EU66" i="14"/>
  <c r="EV66" i="14"/>
  <c r="EW66" i="14"/>
  <c r="EX66" i="14"/>
  <c r="EY66" i="14"/>
  <c r="EZ66" i="14"/>
  <c r="FA66" i="14"/>
  <c r="FB66" i="14"/>
  <c r="FC66" i="14"/>
  <c r="FD66" i="14"/>
  <c r="FE66" i="14"/>
  <c r="FF66" i="14"/>
  <c r="FG66" i="14"/>
  <c r="FH66" i="14"/>
  <c r="FI66" i="14"/>
  <c r="FJ66" i="14"/>
  <c r="FK66" i="14"/>
  <c r="FL66" i="14"/>
  <c r="FM66" i="14"/>
  <c r="FN66" i="14"/>
  <c r="FO66" i="14"/>
  <c r="FP66" i="14"/>
  <c r="FQ66" i="14"/>
  <c r="AM66" i="14"/>
  <c r="AN66" i="14"/>
  <c r="N66" i="14"/>
  <c r="O66" i="14"/>
  <c r="P66" i="14"/>
  <c r="I66" i="14"/>
  <c r="J66" i="14"/>
  <c r="K66" i="14"/>
  <c r="AP67" i="14"/>
  <c r="AQ67" i="14"/>
  <c r="AR67" i="14"/>
  <c r="AS67" i="14"/>
  <c r="AT67" i="14"/>
  <c r="AU67" i="14"/>
  <c r="AV67" i="14"/>
  <c r="AW67" i="14"/>
  <c r="AY67" i="14"/>
  <c r="AZ67" i="14"/>
  <c r="BA67" i="14"/>
  <c r="BB67" i="14"/>
  <c r="BC67" i="14"/>
  <c r="BD67" i="14"/>
  <c r="BE67" i="14"/>
  <c r="BF67" i="14"/>
  <c r="BG67" i="14"/>
  <c r="BH67" i="14"/>
  <c r="R67" i="14"/>
  <c r="S67" i="14"/>
  <c r="T67" i="14"/>
  <c r="U67" i="14"/>
  <c r="W67" i="14"/>
  <c r="X67" i="14"/>
  <c r="Y67" i="14"/>
  <c r="Z67" i="14"/>
  <c r="AA67" i="14"/>
  <c r="AB67" i="14"/>
  <c r="AC67" i="14"/>
  <c r="AD67" i="14"/>
  <c r="AE67" i="14"/>
  <c r="M67" i="14"/>
  <c r="L67" i="14"/>
  <c r="BI67" i="14"/>
  <c r="BJ67" i="14"/>
  <c r="BK67" i="14"/>
  <c r="BL67" i="14"/>
  <c r="BM67" i="14"/>
  <c r="BN67" i="14"/>
  <c r="BO67" i="14"/>
  <c r="BP67" i="14"/>
  <c r="BQ67" i="14"/>
  <c r="BR67" i="14"/>
  <c r="BS67" i="14"/>
  <c r="BT67" i="14"/>
  <c r="BU67" i="14"/>
  <c r="BV67" i="14"/>
  <c r="BW67" i="14"/>
  <c r="BX67" i="14"/>
  <c r="BY67" i="14"/>
  <c r="BZ67" i="14"/>
  <c r="CA67" i="14"/>
  <c r="CB67" i="14"/>
  <c r="CC67" i="14"/>
  <c r="CD67" i="14"/>
  <c r="CE67" i="14"/>
  <c r="CF67" i="14"/>
  <c r="CG67" i="14"/>
  <c r="CH67" i="14"/>
  <c r="CI67" i="14"/>
  <c r="CJ67" i="14"/>
  <c r="CK67" i="14"/>
  <c r="CL67" i="14"/>
  <c r="CM67" i="14"/>
  <c r="CN67" i="14"/>
  <c r="CO67" i="14"/>
  <c r="CP67" i="14"/>
  <c r="CQ67" i="14"/>
  <c r="CR67" i="14"/>
  <c r="CS67" i="14"/>
  <c r="CT67" i="14"/>
  <c r="CU67" i="14"/>
  <c r="CV67" i="14"/>
  <c r="CW67" i="14"/>
  <c r="CX67" i="14"/>
  <c r="CY67" i="14"/>
  <c r="CZ67" i="14"/>
  <c r="DA67" i="14"/>
  <c r="DB67" i="14"/>
  <c r="DC67" i="14"/>
  <c r="DD67" i="14"/>
  <c r="DE67" i="14"/>
  <c r="DF67" i="14"/>
  <c r="DG67" i="14"/>
  <c r="DH67" i="14"/>
  <c r="DI67" i="14"/>
  <c r="DJ67" i="14"/>
  <c r="DK67" i="14"/>
  <c r="DL67" i="14"/>
  <c r="DM67" i="14"/>
  <c r="DN67" i="14"/>
  <c r="DO67" i="14"/>
  <c r="DP67" i="14"/>
  <c r="DQ67" i="14"/>
  <c r="DR67" i="14"/>
  <c r="DS67" i="14"/>
  <c r="DT67" i="14"/>
  <c r="DU67" i="14"/>
  <c r="DV67" i="14"/>
  <c r="DW67" i="14"/>
  <c r="DX67" i="14"/>
  <c r="DY67" i="14"/>
  <c r="DZ67" i="14"/>
  <c r="EA67" i="14"/>
  <c r="EB67" i="14"/>
  <c r="EC67" i="14"/>
  <c r="ED67" i="14"/>
  <c r="EE67" i="14"/>
  <c r="EF67" i="14"/>
  <c r="EG67" i="14"/>
  <c r="EH67" i="14"/>
  <c r="V67" i="14"/>
  <c r="AF67" i="14"/>
  <c r="AG67" i="14"/>
  <c r="AH67" i="14"/>
  <c r="AI67" i="14"/>
  <c r="AJ67" i="14"/>
  <c r="AK67" i="14"/>
  <c r="AL67" i="14"/>
  <c r="EI67" i="14"/>
  <c r="EJ67" i="14"/>
  <c r="EK67" i="14"/>
  <c r="EL67" i="14"/>
  <c r="EM67" i="14"/>
  <c r="EN67" i="14"/>
  <c r="EO67" i="14"/>
  <c r="EP67" i="14"/>
  <c r="EQ67" i="14"/>
  <c r="ER67" i="14"/>
  <c r="ES67" i="14"/>
  <c r="ET67" i="14"/>
  <c r="EU67" i="14"/>
  <c r="EV67" i="14"/>
  <c r="EW67" i="14"/>
  <c r="EX67" i="14"/>
  <c r="EY67" i="14"/>
  <c r="EZ67" i="14"/>
  <c r="FA67" i="14"/>
  <c r="FB67" i="14"/>
  <c r="FC67" i="14"/>
  <c r="FD67" i="14"/>
  <c r="FE67" i="14"/>
  <c r="FF67" i="14"/>
  <c r="FG67" i="14"/>
  <c r="FH67" i="14"/>
  <c r="FI67" i="14"/>
  <c r="FJ67" i="14"/>
  <c r="FK67" i="14"/>
  <c r="FL67" i="14"/>
  <c r="FM67" i="14"/>
  <c r="FN67" i="14"/>
  <c r="FO67" i="14"/>
  <c r="FP67" i="14"/>
  <c r="FQ67" i="14"/>
  <c r="AM67" i="14"/>
  <c r="AN67" i="14"/>
  <c r="N67" i="14"/>
  <c r="O67" i="14"/>
  <c r="P67" i="14"/>
  <c r="I67" i="14"/>
  <c r="J67" i="14"/>
  <c r="K67" i="14"/>
  <c r="AP68" i="14"/>
  <c r="AQ68" i="14"/>
  <c r="AR68" i="14"/>
  <c r="AS68" i="14"/>
  <c r="AT68" i="14"/>
  <c r="AU68" i="14"/>
  <c r="AV68" i="14"/>
  <c r="AW68" i="14"/>
  <c r="AY68" i="14"/>
  <c r="AZ68" i="14"/>
  <c r="BA68" i="14"/>
  <c r="BB68" i="14"/>
  <c r="BC68" i="14"/>
  <c r="BD68" i="14"/>
  <c r="BE68" i="14"/>
  <c r="BF68" i="14"/>
  <c r="BG68" i="14"/>
  <c r="BH68" i="14"/>
  <c r="R68" i="14"/>
  <c r="S68" i="14"/>
  <c r="T68" i="14"/>
  <c r="U68" i="14"/>
  <c r="W68" i="14"/>
  <c r="X68" i="14"/>
  <c r="Y68" i="14"/>
  <c r="Z68" i="14"/>
  <c r="AA68" i="14"/>
  <c r="AB68" i="14"/>
  <c r="AC68" i="14"/>
  <c r="AD68" i="14"/>
  <c r="AE68" i="14"/>
  <c r="M68" i="14"/>
  <c r="L68" i="14"/>
  <c r="BI68" i="14"/>
  <c r="BJ68" i="14"/>
  <c r="BK68" i="14"/>
  <c r="BL68" i="14"/>
  <c r="BM68" i="14"/>
  <c r="BN68" i="14"/>
  <c r="BO68" i="14"/>
  <c r="BP68" i="14"/>
  <c r="BQ68" i="14"/>
  <c r="BR68" i="14"/>
  <c r="BS68" i="14"/>
  <c r="BT68" i="14"/>
  <c r="BU68" i="14"/>
  <c r="BV68" i="14"/>
  <c r="BW68" i="14"/>
  <c r="BX68" i="14"/>
  <c r="BY68" i="14"/>
  <c r="BZ68" i="14"/>
  <c r="CA68" i="14"/>
  <c r="CB68" i="14"/>
  <c r="CC68" i="14"/>
  <c r="CD68" i="14"/>
  <c r="CE68" i="14"/>
  <c r="CF68" i="14"/>
  <c r="CG68" i="14"/>
  <c r="CH68" i="14"/>
  <c r="CI68" i="14"/>
  <c r="CJ68" i="14"/>
  <c r="CK68" i="14"/>
  <c r="CL68" i="14"/>
  <c r="CM68" i="14"/>
  <c r="CN68" i="14"/>
  <c r="CO68" i="14"/>
  <c r="CP68" i="14"/>
  <c r="CQ68" i="14"/>
  <c r="CR68" i="14"/>
  <c r="CS68" i="14"/>
  <c r="CT68" i="14"/>
  <c r="CU68" i="14"/>
  <c r="CV68" i="14"/>
  <c r="CW68" i="14"/>
  <c r="CX68" i="14"/>
  <c r="CY68" i="14"/>
  <c r="CZ68" i="14"/>
  <c r="DA68" i="14"/>
  <c r="DB68" i="14"/>
  <c r="DC68" i="14"/>
  <c r="DD68" i="14"/>
  <c r="DE68" i="14"/>
  <c r="DF68" i="14"/>
  <c r="DG68" i="14"/>
  <c r="DH68" i="14"/>
  <c r="DI68" i="14"/>
  <c r="DJ68" i="14"/>
  <c r="DK68" i="14"/>
  <c r="DL68" i="14"/>
  <c r="DM68" i="14"/>
  <c r="DN68" i="14"/>
  <c r="DO68" i="14"/>
  <c r="DP68" i="14"/>
  <c r="DQ68" i="14"/>
  <c r="DR68" i="14"/>
  <c r="DS68" i="14"/>
  <c r="DT68" i="14"/>
  <c r="DU68" i="14"/>
  <c r="DV68" i="14"/>
  <c r="DW68" i="14"/>
  <c r="DX68" i="14"/>
  <c r="DY68" i="14"/>
  <c r="DZ68" i="14"/>
  <c r="EA68" i="14"/>
  <c r="EB68" i="14"/>
  <c r="EC68" i="14"/>
  <c r="ED68" i="14"/>
  <c r="EE68" i="14"/>
  <c r="EF68" i="14"/>
  <c r="EG68" i="14"/>
  <c r="EH68" i="14"/>
  <c r="V68" i="14"/>
  <c r="AF68" i="14"/>
  <c r="AG68" i="14"/>
  <c r="AH68" i="14"/>
  <c r="AI68" i="14"/>
  <c r="AJ68" i="14"/>
  <c r="AK68" i="14"/>
  <c r="AL68" i="14"/>
  <c r="EI68" i="14"/>
  <c r="EJ68" i="14"/>
  <c r="EK68" i="14"/>
  <c r="EL68" i="14"/>
  <c r="EM68" i="14"/>
  <c r="EN68" i="14"/>
  <c r="EO68" i="14"/>
  <c r="EP68" i="14"/>
  <c r="EQ68" i="14"/>
  <c r="ER68" i="14"/>
  <c r="ES68" i="14"/>
  <c r="ET68" i="14"/>
  <c r="EU68" i="14"/>
  <c r="EV68" i="14"/>
  <c r="EW68" i="14"/>
  <c r="EX68" i="14"/>
  <c r="EY68" i="14"/>
  <c r="EZ68" i="14"/>
  <c r="FA68" i="14"/>
  <c r="FB68" i="14"/>
  <c r="FC68" i="14"/>
  <c r="FD68" i="14"/>
  <c r="FE68" i="14"/>
  <c r="FF68" i="14"/>
  <c r="FG68" i="14"/>
  <c r="FH68" i="14"/>
  <c r="FI68" i="14"/>
  <c r="FJ68" i="14"/>
  <c r="FK68" i="14"/>
  <c r="FL68" i="14"/>
  <c r="FM68" i="14"/>
  <c r="FN68" i="14"/>
  <c r="FO68" i="14"/>
  <c r="FP68" i="14"/>
  <c r="FQ68" i="14"/>
  <c r="AM68" i="14"/>
  <c r="AN68" i="14"/>
  <c r="N68" i="14"/>
  <c r="O68" i="14"/>
  <c r="P68" i="14"/>
  <c r="I68" i="14"/>
  <c r="J68" i="14"/>
  <c r="K68" i="14"/>
  <c r="AP69" i="14"/>
  <c r="AQ69" i="14"/>
  <c r="AR69" i="14"/>
  <c r="AS69" i="14"/>
  <c r="AT69" i="14"/>
  <c r="AU69" i="14"/>
  <c r="AV69" i="14"/>
  <c r="AW69" i="14"/>
  <c r="AY69" i="14"/>
  <c r="AZ69" i="14"/>
  <c r="BA69" i="14"/>
  <c r="BB69" i="14"/>
  <c r="BC69" i="14"/>
  <c r="BD69" i="14"/>
  <c r="BE69" i="14"/>
  <c r="BF69" i="14"/>
  <c r="BG69" i="14"/>
  <c r="BH69" i="14"/>
  <c r="R69" i="14"/>
  <c r="S69" i="14"/>
  <c r="T69" i="14"/>
  <c r="U69" i="14"/>
  <c r="W69" i="14"/>
  <c r="X69" i="14"/>
  <c r="Y69" i="14"/>
  <c r="Z69" i="14"/>
  <c r="AA69" i="14"/>
  <c r="AB69" i="14"/>
  <c r="AC69" i="14"/>
  <c r="AD69" i="14"/>
  <c r="AE69" i="14"/>
  <c r="M69" i="14"/>
  <c r="L69" i="14"/>
  <c r="BI69" i="14"/>
  <c r="BJ69" i="14"/>
  <c r="BK69" i="14"/>
  <c r="BL69" i="14"/>
  <c r="BM69" i="14"/>
  <c r="BN69" i="14"/>
  <c r="BO69" i="14"/>
  <c r="BP69" i="14"/>
  <c r="BQ69" i="14"/>
  <c r="BR69" i="14"/>
  <c r="BS69" i="14"/>
  <c r="BT69" i="14"/>
  <c r="BU69" i="14"/>
  <c r="BV69" i="14"/>
  <c r="BW69" i="14"/>
  <c r="BX69" i="14"/>
  <c r="BY69" i="14"/>
  <c r="BZ69" i="14"/>
  <c r="CA69" i="14"/>
  <c r="CB69" i="14"/>
  <c r="CC69" i="14"/>
  <c r="CD69" i="14"/>
  <c r="CE69" i="14"/>
  <c r="CF69" i="14"/>
  <c r="CG69" i="14"/>
  <c r="CH69" i="14"/>
  <c r="CI69" i="14"/>
  <c r="CJ69" i="14"/>
  <c r="CK69" i="14"/>
  <c r="CL69" i="14"/>
  <c r="CM69" i="14"/>
  <c r="CN69" i="14"/>
  <c r="CO69" i="14"/>
  <c r="CP69" i="14"/>
  <c r="CQ69" i="14"/>
  <c r="CR69" i="14"/>
  <c r="CS69" i="14"/>
  <c r="CT69" i="14"/>
  <c r="CU69" i="14"/>
  <c r="CV69" i="14"/>
  <c r="CW69" i="14"/>
  <c r="CX69" i="14"/>
  <c r="CY69" i="14"/>
  <c r="CZ69" i="14"/>
  <c r="DA69" i="14"/>
  <c r="DB69" i="14"/>
  <c r="DC69" i="14"/>
  <c r="DD69" i="14"/>
  <c r="DE69" i="14"/>
  <c r="DF69" i="14"/>
  <c r="DG69" i="14"/>
  <c r="DH69" i="14"/>
  <c r="DI69" i="14"/>
  <c r="DJ69" i="14"/>
  <c r="DK69" i="14"/>
  <c r="DL69" i="14"/>
  <c r="DM69" i="14"/>
  <c r="DN69" i="14"/>
  <c r="DO69" i="14"/>
  <c r="DP69" i="14"/>
  <c r="DQ69" i="14"/>
  <c r="DR69" i="14"/>
  <c r="DS69" i="14"/>
  <c r="DT69" i="14"/>
  <c r="DU69" i="14"/>
  <c r="DV69" i="14"/>
  <c r="DW69" i="14"/>
  <c r="DX69" i="14"/>
  <c r="DY69" i="14"/>
  <c r="DZ69" i="14"/>
  <c r="EA69" i="14"/>
  <c r="EB69" i="14"/>
  <c r="EC69" i="14"/>
  <c r="ED69" i="14"/>
  <c r="EE69" i="14"/>
  <c r="EF69" i="14"/>
  <c r="EG69" i="14"/>
  <c r="EH69" i="14"/>
  <c r="V69" i="14"/>
  <c r="AF69" i="14"/>
  <c r="AG69" i="14"/>
  <c r="AH69" i="14"/>
  <c r="AI69" i="14"/>
  <c r="AJ69" i="14"/>
  <c r="AK69" i="14"/>
  <c r="AL69" i="14"/>
  <c r="EI69" i="14"/>
  <c r="EJ69" i="14"/>
  <c r="EK69" i="14"/>
  <c r="EL69" i="14"/>
  <c r="EM69" i="14"/>
  <c r="EN69" i="14"/>
  <c r="EO69" i="14"/>
  <c r="EP69" i="14"/>
  <c r="EQ69" i="14"/>
  <c r="ER69" i="14"/>
  <c r="ES69" i="14"/>
  <c r="ET69" i="14"/>
  <c r="EU69" i="14"/>
  <c r="EV69" i="14"/>
  <c r="EW69" i="14"/>
  <c r="EX69" i="14"/>
  <c r="EY69" i="14"/>
  <c r="EZ69" i="14"/>
  <c r="FA69" i="14"/>
  <c r="FB69" i="14"/>
  <c r="FC69" i="14"/>
  <c r="FD69" i="14"/>
  <c r="FE69" i="14"/>
  <c r="FF69" i="14"/>
  <c r="FG69" i="14"/>
  <c r="FH69" i="14"/>
  <c r="FI69" i="14"/>
  <c r="FJ69" i="14"/>
  <c r="FK69" i="14"/>
  <c r="FL69" i="14"/>
  <c r="FM69" i="14"/>
  <c r="FN69" i="14"/>
  <c r="FO69" i="14"/>
  <c r="FP69" i="14"/>
  <c r="FQ69" i="14"/>
  <c r="AM69" i="14"/>
  <c r="AN69" i="14"/>
  <c r="N69" i="14"/>
  <c r="O69" i="14"/>
  <c r="P69" i="14"/>
  <c r="I69" i="14"/>
  <c r="J69" i="14"/>
  <c r="K69" i="14"/>
  <c r="AP72" i="14"/>
  <c r="AQ72" i="14"/>
  <c r="AR72" i="14"/>
  <c r="AS72" i="14"/>
  <c r="AT72" i="14"/>
  <c r="AU72" i="14"/>
  <c r="AV72" i="14"/>
  <c r="AW72" i="14"/>
  <c r="AY72" i="14"/>
  <c r="AZ72" i="14"/>
  <c r="BA72" i="14"/>
  <c r="BB72" i="14"/>
  <c r="BC72" i="14"/>
  <c r="BD72" i="14"/>
  <c r="BE72" i="14"/>
  <c r="BF72" i="14"/>
  <c r="BG72" i="14"/>
  <c r="BH72" i="14"/>
  <c r="R72" i="14"/>
  <c r="S72" i="14"/>
  <c r="T72" i="14"/>
  <c r="U72" i="14"/>
  <c r="W72" i="14"/>
  <c r="X72" i="14"/>
  <c r="Y72" i="14"/>
  <c r="Z72" i="14"/>
  <c r="AA72" i="14"/>
  <c r="AB72" i="14"/>
  <c r="AC72" i="14"/>
  <c r="AD72" i="14"/>
  <c r="AE72" i="14"/>
  <c r="M72" i="14"/>
  <c r="L72" i="14"/>
  <c r="BI72" i="14"/>
  <c r="BJ72" i="14"/>
  <c r="BK72" i="14"/>
  <c r="BL72" i="14"/>
  <c r="BM72" i="14"/>
  <c r="BN72" i="14"/>
  <c r="BO72" i="14"/>
  <c r="BP72" i="14"/>
  <c r="BQ72" i="14"/>
  <c r="BR72" i="14"/>
  <c r="BS72" i="14"/>
  <c r="BT72" i="14"/>
  <c r="BU72" i="14"/>
  <c r="BV72" i="14"/>
  <c r="BW72" i="14"/>
  <c r="BX72" i="14"/>
  <c r="BY72" i="14"/>
  <c r="BZ72" i="14"/>
  <c r="CA72" i="14"/>
  <c r="CB72" i="14"/>
  <c r="CC72" i="14"/>
  <c r="CD72" i="14"/>
  <c r="CE72" i="14"/>
  <c r="CF72" i="14"/>
  <c r="CG72" i="14"/>
  <c r="CH72" i="14"/>
  <c r="CI72" i="14"/>
  <c r="CJ72" i="14"/>
  <c r="CK72" i="14"/>
  <c r="CL72" i="14"/>
  <c r="CM72" i="14"/>
  <c r="CN72" i="14"/>
  <c r="CO72" i="14"/>
  <c r="CP72" i="14"/>
  <c r="CQ72" i="14"/>
  <c r="CR72" i="14"/>
  <c r="CS72" i="14"/>
  <c r="CT72" i="14"/>
  <c r="CU72" i="14"/>
  <c r="CV72" i="14"/>
  <c r="CW72" i="14"/>
  <c r="CX72" i="14"/>
  <c r="CY72" i="14"/>
  <c r="CZ72" i="14"/>
  <c r="DA72" i="14"/>
  <c r="DB72" i="14"/>
  <c r="DC72" i="14"/>
  <c r="DD72" i="14"/>
  <c r="DE72" i="14"/>
  <c r="DF72" i="14"/>
  <c r="DG72" i="14"/>
  <c r="DH72" i="14"/>
  <c r="DI72" i="14"/>
  <c r="DJ72" i="14"/>
  <c r="DK72" i="14"/>
  <c r="DL72" i="14"/>
  <c r="DM72" i="14"/>
  <c r="DN72" i="14"/>
  <c r="DO72" i="14"/>
  <c r="DP72" i="14"/>
  <c r="DQ72" i="14"/>
  <c r="DR72" i="14"/>
  <c r="DS72" i="14"/>
  <c r="DT72" i="14"/>
  <c r="DU72" i="14"/>
  <c r="DV72" i="14"/>
  <c r="DW72" i="14"/>
  <c r="DX72" i="14"/>
  <c r="DY72" i="14"/>
  <c r="DZ72" i="14"/>
  <c r="EA72" i="14"/>
  <c r="EB72" i="14"/>
  <c r="EC72" i="14"/>
  <c r="ED72" i="14"/>
  <c r="EE72" i="14"/>
  <c r="EF72" i="14"/>
  <c r="EG72" i="14"/>
  <c r="EH72" i="14"/>
  <c r="V72" i="14"/>
  <c r="AF72" i="14"/>
  <c r="AG72" i="14"/>
  <c r="AH72" i="14"/>
  <c r="AI72" i="14"/>
  <c r="AJ72" i="14"/>
  <c r="AK72" i="14"/>
  <c r="AL72" i="14"/>
  <c r="EI72" i="14"/>
  <c r="EJ72" i="14"/>
  <c r="EK72" i="14"/>
  <c r="EL72" i="14"/>
  <c r="EM72" i="14"/>
  <c r="EN72" i="14"/>
  <c r="EO72" i="14"/>
  <c r="EP72" i="14"/>
  <c r="EQ72" i="14"/>
  <c r="ER72" i="14"/>
  <c r="ES72" i="14"/>
  <c r="ET72" i="14"/>
  <c r="EU72" i="14"/>
  <c r="EV72" i="14"/>
  <c r="EW72" i="14"/>
  <c r="EX72" i="14"/>
  <c r="EY72" i="14"/>
  <c r="EZ72" i="14"/>
  <c r="FA72" i="14"/>
  <c r="FB72" i="14"/>
  <c r="FC72" i="14"/>
  <c r="FD72" i="14"/>
  <c r="FE72" i="14"/>
  <c r="FF72" i="14"/>
  <c r="FG72" i="14"/>
  <c r="FH72" i="14"/>
  <c r="FI72" i="14"/>
  <c r="FJ72" i="14"/>
  <c r="FK72" i="14"/>
  <c r="FL72" i="14"/>
  <c r="FM72" i="14"/>
  <c r="FN72" i="14"/>
  <c r="FO72" i="14"/>
  <c r="FP72" i="14"/>
  <c r="FQ72" i="14"/>
  <c r="AM72" i="14"/>
  <c r="AN72" i="14"/>
  <c r="N72" i="14"/>
  <c r="O72" i="14"/>
  <c r="P72" i="14"/>
  <c r="I72" i="14"/>
  <c r="J72" i="14"/>
  <c r="K72" i="14"/>
  <c r="AP73" i="14"/>
  <c r="AQ73" i="14"/>
  <c r="AR73" i="14"/>
  <c r="AS73" i="14"/>
  <c r="AT73" i="14"/>
  <c r="AU73" i="14"/>
  <c r="AV73" i="14"/>
  <c r="AW73" i="14"/>
  <c r="AY73" i="14"/>
  <c r="AZ73" i="14"/>
  <c r="BA73" i="14"/>
  <c r="BB73" i="14"/>
  <c r="BC73" i="14"/>
  <c r="BD73" i="14"/>
  <c r="BE73" i="14"/>
  <c r="BF73" i="14"/>
  <c r="BG73" i="14"/>
  <c r="BH73" i="14"/>
  <c r="R73" i="14"/>
  <c r="S73" i="14"/>
  <c r="T73" i="14"/>
  <c r="U73" i="14"/>
  <c r="W73" i="14"/>
  <c r="X73" i="14"/>
  <c r="Y73" i="14"/>
  <c r="Z73" i="14"/>
  <c r="AA73" i="14"/>
  <c r="AB73" i="14"/>
  <c r="AC73" i="14"/>
  <c r="AD73" i="14"/>
  <c r="AE73" i="14"/>
  <c r="M73" i="14"/>
  <c r="L73" i="14"/>
  <c r="BI73" i="14"/>
  <c r="BJ73" i="14"/>
  <c r="BK73" i="14"/>
  <c r="BL73" i="14"/>
  <c r="BM73" i="14"/>
  <c r="BN73" i="14"/>
  <c r="BO73" i="14"/>
  <c r="BP73" i="14"/>
  <c r="BQ73" i="14"/>
  <c r="BR73" i="14"/>
  <c r="BS73" i="14"/>
  <c r="BT73" i="14"/>
  <c r="BU73" i="14"/>
  <c r="BV73" i="14"/>
  <c r="BW73" i="14"/>
  <c r="BX73" i="14"/>
  <c r="BY73" i="14"/>
  <c r="BZ73" i="14"/>
  <c r="CA73" i="14"/>
  <c r="CB73" i="14"/>
  <c r="CC73" i="14"/>
  <c r="CD73" i="14"/>
  <c r="CE73" i="14"/>
  <c r="CF73" i="14"/>
  <c r="CG73" i="14"/>
  <c r="CH73" i="14"/>
  <c r="CI73" i="14"/>
  <c r="CJ73" i="14"/>
  <c r="CK73" i="14"/>
  <c r="CL73" i="14"/>
  <c r="CM73" i="14"/>
  <c r="CN73" i="14"/>
  <c r="CO73" i="14"/>
  <c r="CP73" i="14"/>
  <c r="CQ73" i="14"/>
  <c r="CR73" i="14"/>
  <c r="CS73" i="14"/>
  <c r="CT73" i="14"/>
  <c r="CU73" i="14"/>
  <c r="CV73" i="14"/>
  <c r="CW73" i="14"/>
  <c r="CX73" i="14"/>
  <c r="CY73" i="14"/>
  <c r="CZ73" i="14"/>
  <c r="DA73" i="14"/>
  <c r="DB73" i="14"/>
  <c r="DC73" i="14"/>
  <c r="DD73" i="14"/>
  <c r="DE73" i="14"/>
  <c r="DF73" i="14"/>
  <c r="DG73" i="14"/>
  <c r="DH73" i="14"/>
  <c r="DI73" i="14"/>
  <c r="DJ73" i="14"/>
  <c r="DK73" i="14"/>
  <c r="DL73" i="14"/>
  <c r="DM73" i="14"/>
  <c r="DN73" i="14"/>
  <c r="DO73" i="14"/>
  <c r="DP73" i="14"/>
  <c r="DQ73" i="14"/>
  <c r="DR73" i="14"/>
  <c r="DS73" i="14"/>
  <c r="DT73" i="14"/>
  <c r="DU73" i="14"/>
  <c r="DV73" i="14"/>
  <c r="DW73" i="14"/>
  <c r="DX73" i="14"/>
  <c r="DY73" i="14"/>
  <c r="DZ73" i="14"/>
  <c r="EA73" i="14"/>
  <c r="EB73" i="14"/>
  <c r="EC73" i="14"/>
  <c r="ED73" i="14"/>
  <c r="EE73" i="14"/>
  <c r="EF73" i="14"/>
  <c r="EG73" i="14"/>
  <c r="EH73" i="14"/>
  <c r="V73" i="14"/>
  <c r="AF73" i="14"/>
  <c r="AG73" i="14"/>
  <c r="AH73" i="14"/>
  <c r="AI73" i="14"/>
  <c r="AJ73" i="14"/>
  <c r="AK73" i="14"/>
  <c r="AL73" i="14"/>
  <c r="EI73" i="14"/>
  <c r="EJ73" i="14"/>
  <c r="EK73" i="14"/>
  <c r="EL73" i="14"/>
  <c r="EM73" i="14"/>
  <c r="EN73" i="14"/>
  <c r="EO73" i="14"/>
  <c r="EP73" i="14"/>
  <c r="EQ73" i="14"/>
  <c r="ER73" i="14"/>
  <c r="ES73" i="14"/>
  <c r="ET73" i="14"/>
  <c r="EU73" i="14"/>
  <c r="EV73" i="14"/>
  <c r="EW73" i="14"/>
  <c r="EX73" i="14"/>
  <c r="EY73" i="14"/>
  <c r="EZ73" i="14"/>
  <c r="FA73" i="14"/>
  <c r="FB73" i="14"/>
  <c r="FC73" i="14"/>
  <c r="FD73" i="14"/>
  <c r="FE73" i="14"/>
  <c r="FF73" i="14"/>
  <c r="FG73" i="14"/>
  <c r="FH73" i="14"/>
  <c r="FI73" i="14"/>
  <c r="FJ73" i="14"/>
  <c r="FK73" i="14"/>
  <c r="FL73" i="14"/>
  <c r="FM73" i="14"/>
  <c r="FN73" i="14"/>
  <c r="FO73" i="14"/>
  <c r="FP73" i="14"/>
  <c r="FQ73" i="14"/>
  <c r="AM73" i="14"/>
  <c r="AN73" i="14"/>
  <c r="N73" i="14"/>
  <c r="O73" i="14"/>
  <c r="P73" i="14"/>
  <c r="I73" i="14"/>
  <c r="J73" i="14"/>
  <c r="K73" i="14"/>
  <c r="AP74" i="14"/>
  <c r="AQ74" i="14"/>
  <c r="AR74" i="14"/>
  <c r="AS74" i="14"/>
  <c r="AT74" i="14"/>
  <c r="AU74" i="14"/>
  <c r="AV74" i="14"/>
  <c r="AW74" i="14"/>
  <c r="AY74" i="14"/>
  <c r="AZ74" i="14"/>
  <c r="BA74" i="14"/>
  <c r="BB74" i="14"/>
  <c r="BC74" i="14"/>
  <c r="BD74" i="14"/>
  <c r="BE74" i="14"/>
  <c r="BF74" i="14"/>
  <c r="BG74" i="14"/>
  <c r="BH74" i="14"/>
  <c r="R74" i="14"/>
  <c r="S74" i="14"/>
  <c r="T74" i="14"/>
  <c r="U74" i="14"/>
  <c r="W74" i="14"/>
  <c r="X74" i="14"/>
  <c r="Y74" i="14"/>
  <c r="Z74" i="14"/>
  <c r="AA74" i="14"/>
  <c r="AB74" i="14"/>
  <c r="AC74" i="14"/>
  <c r="AD74" i="14"/>
  <c r="AE74" i="14"/>
  <c r="M74" i="14"/>
  <c r="L74" i="14"/>
  <c r="BI74" i="14"/>
  <c r="BJ74" i="14"/>
  <c r="BK74" i="14"/>
  <c r="BL74" i="14"/>
  <c r="BM74" i="14"/>
  <c r="BN74" i="14"/>
  <c r="BO74" i="14"/>
  <c r="BP74" i="14"/>
  <c r="BQ74" i="14"/>
  <c r="BR74" i="14"/>
  <c r="BS74" i="14"/>
  <c r="BT74" i="14"/>
  <c r="BU74" i="14"/>
  <c r="BV74" i="14"/>
  <c r="BW74" i="14"/>
  <c r="BX74" i="14"/>
  <c r="BY74" i="14"/>
  <c r="BZ74" i="14"/>
  <c r="CA74" i="14"/>
  <c r="CB74" i="14"/>
  <c r="CC74" i="14"/>
  <c r="CD74" i="14"/>
  <c r="CE74" i="14"/>
  <c r="CF74" i="14"/>
  <c r="CG74" i="14"/>
  <c r="CH74" i="14"/>
  <c r="CI74" i="14"/>
  <c r="CJ74" i="14"/>
  <c r="CK74" i="14"/>
  <c r="CL74" i="14"/>
  <c r="CM74" i="14"/>
  <c r="CN74" i="14"/>
  <c r="CO74" i="14"/>
  <c r="CP74" i="14"/>
  <c r="CQ74" i="14"/>
  <c r="CR74" i="14"/>
  <c r="CS74" i="14"/>
  <c r="CT74" i="14"/>
  <c r="CU74" i="14"/>
  <c r="CV74" i="14"/>
  <c r="CW74" i="14"/>
  <c r="CX74" i="14"/>
  <c r="CY74" i="14"/>
  <c r="CZ74" i="14"/>
  <c r="DA74" i="14"/>
  <c r="DB74" i="14"/>
  <c r="DC74" i="14"/>
  <c r="DD74" i="14"/>
  <c r="DE74" i="14"/>
  <c r="DF74" i="14"/>
  <c r="DG74" i="14"/>
  <c r="DH74" i="14"/>
  <c r="DI74" i="14"/>
  <c r="DJ74" i="14"/>
  <c r="DK74" i="14"/>
  <c r="DL74" i="14"/>
  <c r="DM74" i="14"/>
  <c r="DN74" i="14"/>
  <c r="DO74" i="14"/>
  <c r="DP74" i="14"/>
  <c r="DQ74" i="14"/>
  <c r="DR74" i="14"/>
  <c r="DS74" i="14"/>
  <c r="DT74" i="14"/>
  <c r="DU74" i="14"/>
  <c r="DV74" i="14"/>
  <c r="DW74" i="14"/>
  <c r="DX74" i="14"/>
  <c r="DY74" i="14"/>
  <c r="DZ74" i="14"/>
  <c r="EA74" i="14"/>
  <c r="EB74" i="14"/>
  <c r="EC74" i="14"/>
  <c r="ED74" i="14"/>
  <c r="EE74" i="14"/>
  <c r="EF74" i="14"/>
  <c r="EG74" i="14"/>
  <c r="EH74" i="14"/>
  <c r="V74" i="14"/>
  <c r="AF74" i="14"/>
  <c r="AG74" i="14"/>
  <c r="AH74" i="14"/>
  <c r="AI74" i="14"/>
  <c r="AJ74" i="14"/>
  <c r="AK74" i="14"/>
  <c r="AL74" i="14"/>
  <c r="EI74" i="14"/>
  <c r="EJ74" i="14"/>
  <c r="EK74" i="14"/>
  <c r="EL74" i="14"/>
  <c r="EM74" i="14"/>
  <c r="EN74" i="14"/>
  <c r="EO74" i="14"/>
  <c r="EP74" i="14"/>
  <c r="EQ74" i="14"/>
  <c r="ER74" i="14"/>
  <c r="ES74" i="14"/>
  <c r="ET74" i="14"/>
  <c r="EU74" i="14"/>
  <c r="EV74" i="14"/>
  <c r="EW74" i="14"/>
  <c r="EX74" i="14"/>
  <c r="EY74" i="14"/>
  <c r="EZ74" i="14"/>
  <c r="FA74" i="14"/>
  <c r="FB74" i="14"/>
  <c r="FC74" i="14"/>
  <c r="FD74" i="14"/>
  <c r="FE74" i="14"/>
  <c r="FF74" i="14"/>
  <c r="FG74" i="14"/>
  <c r="FH74" i="14"/>
  <c r="FI74" i="14"/>
  <c r="FJ74" i="14"/>
  <c r="FK74" i="14"/>
  <c r="FL74" i="14"/>
  <c r="FM74" i="14"/>
  <c r="FN74" i="14"/>
  <c r="FO74" i="14"/>
  <c r="FP74" i="14"/>
  <c r="FQ74" i="14"/>
  <c r="AM74" i="14"/>
  <c r="AN74" i="14"/>
  <c r="N74" i="14"/>
  <c r="O74" i="14"/>
  <c r="P74" i="14"/>
  <c r="I74" i="14"/>
  <c r="J74" i="14"/>
  <c r="K74" i="14"/>
  <c r="AP75" i="14"/>
  <c r="AQ75" i="14"/>
  <c r="AR75" i="14"/>
  <c r="AS75" i="14"/>
  <c r="AT75" i="14"/>
  <c r="AU75" i="14"/>
  <c r="AV75" i="14"/>
  <c r="AW75" i="14"/>
  <c r="AY75" i="14"/>
  <c r="AZ75" i="14"/>
  <c r="BA75" i="14"/>
  <c r="BB75" i="14"/>
  <c r="BC75" i="14"/>
  <c r="BD75" i="14"/>
  <c r="BE75" i="14"/>
  <c r="BF75" i="14"/>
  <c r="BG75" i="14"/>
  <c r="BH75" i="14"/>
  <c r="R75" i="14"/>
  <c r="S75" i="14"/>
  <c r="T75" i="14"/>
  <c r="U75" i="14"/>
  <c r="W75" i="14"/>
  <c r="X75" i="14"/>
  <c r="Y75" i="14"/>
  <c r="Z75" i="14"/>
  <c r="AA75" i="14"/>
  <c r="AB75" i="14"/>
  <c r="AC75" i="14"/>
  <c r="AD75" i="14"/>
  <c r="AE75" i="14"/>
  <c r="M75" i="14"/>
  <c r="L75" i="14"/>
  <c r="BI75" i="14"/>
  <c r="BJ75" i="14"/>
  <c r="BK75" i="14"/>
  <c r="BL75" i="14"/>
  <c r="BM75" i="14"/>
  <c r="BN75" i="14"/>
  <c r="BO75" i="14"/>
  <c r="BP75" i="14"/>
  <c r="BQ75" i="14"/>
  <c r="BR75" i="14"/>
  <c r="BS75" i="14"/>
  <c r="BT75" i="14"/>
  <c r="BU75" i="14"/>
  <c r="BV75" i="14"/>
  <c r="BW75" i="14"/>
  <c r="BX75" i="14"/>
  <c r="BY75" i="14"/>
  <c r="BZ75" i="14"/>
  <c r="CA75" i="14"/>
  <c r="CB75" i="14"/>
  <c r="CC75" i="14"/>
  <c r="CD75" i="14"/>
  <c r="CE75" i="14"/>
  <c r="CF75" i="14"/>
  <c r="CG75" i="14"/>
  <c r="CH75" i="14"/>
  <c r="CI75" i="14"/>
  <c r="CJ75" i="14"/>
  <c r="CK75" i="14"/>
  <c r="CL75" i="14"/>
  <c r="CM75" i="14"/>
  <c r="CN75" i="14"/>
  <c r="CO75" i="14"/>
  <c r="CP75" i="14"/>
  <c r="CQ75" i="14"/>
  <c r="CR75" i="14"/>
  <c r="CS75" i="14"/>
  <c r="CT75" i="14"/>
  <c r="CU75" i="14"/>
  <c r="CV75" i="14"/>
  <c r="CW75" i="14"/>
  <c r="CX75" i="14"/>
  <c r="CY75" i="14"/>
  <c r="CZ75" i="14"/>
  <c r="DA75" i="14"/>
  <c r="DB75" i="14"/>
  <c r="DC75" i="14"/>
  <c r="DD75" i="14"/>
  <c r="DE75" i="14"/>
  <c r="DF75" i="14"/>
  <c r="DG75" i="14"/>
  <c r="DH75" i="14"/>
  <c r="DI75" i="14"/>
  <c r="DJ75" i="14"/>
  <c r="DK75" i="14"/>
  <c r="DL75" i="14"/>
  <c r="DM75" i="14"/>
  <c r="DN75" i="14"/>
  <c r="DO75" i="14"/>
  <c r="DP75" i="14"/>
  <c r="DQ75" i="14"/>
  <c r="DR75" i="14"/>
  <c r="DS75" i="14"/>
  <c r="DT75" i="14"/>
  <c r="DU75" i="14"/>
  <c r="DV75" i="14"/>
  <c r="DW75" i="14"/>
  <c r="DX75" i="14"/>
  <c r="DY75" i="14"/>
  <c r="DZ75" i="14"/>
  <c r="EA75" i="14"/>
  <c r="EB75" i="14"/>
  <c r="EC75" i="14"/>
  <c r="ED75" i="14"/>
  <c r="EE75" i="14"/>
  <c r="EF75" i="14"/>
  <c r="EG75" i="14"/>
  <c r="EH75" i="14"/>
  <c r="V75" i="14"/>
  <c r="AF75" i="14"/>
  <c r="AG75" i="14"/>
  <c r="AH75" i="14"/>
  <c r="AI75" i="14"/>
  <c r="AJ75" i="14"/>
  <c r="AK75" i="14"/>
  <c r="AL75" i="14"/>
  <c r="EI75" i="14"/>
  <c r="EJ75" i="14"/>
  <c r="EK75" i="14"/>
  <c r="EL75" i="14"/>
  <c r="EM75" i="14"/>
  <c r="EN75" i="14"/>
  <c r="EO75" i="14"/>
  <c r="EP75" i="14"/>
  <c r="EQ75" i="14"/>
  <c r="ER75" i="14"/>
  <c r="ES75" i="14"/>
  <c r="ET75" i="14"/>
  <c r="EU75" i="14"/>
  <c r="EV75" i="14"/>
  <c r="EW75" i="14"/>
  <c r="EX75" i="14"/>
  <c r="EY75" i="14"/>
  <c r="EZ75" i="14"/>
  <c r="FA75" i="14"/>
  <c r="FB75" i="14"/>
  <c r="FC75" i="14"/>
  <c r="FD75" i="14"/>
  <c r="FE75" i="14"/>
  <c r="FF75" i="14"/>
  <c r="FG75" i="14"/>
  <c r="FH75" i="14"/>
  <c r="FI75" i="14"/>
  <c r="FJ75" i="14"/>
  <c r="FK75" i="14"/>
  <c r="FL75" i="14"/>
  <c r="FM75" i="14"/>
  <c r="FN75" i="14"/>
  <c r="FO75" i="14"/>
  <c r="FP75" i="14"/>
  <c r="FQ75" i="14"/>
  <c r="AM75" i="14"/>
  <c r="AN75" i="14"/>
  <c r="N75" i="14"/>
  <c r="O75" i="14"/>
  <c r="P75" i="14"/>
  <c r="I75" i="14"/>
  <c r="J75" i="14"/>
  <c r="K75" i="14"/>
  <c r="AP76" i="14"/>
  <c r="AQ76" i="14"/>
  <c r="AR76" i="14"/>
  <c r="AS76" i="14"/>
  <c r="AT76" i="14"/>
  <c r="AU76" i="14"/>
  <c r="AV76" i="14"/>
  <c r="AW76" i="14"/>
  <c r="AY76" i="14"/>
  <c r="AZ76" i="14"/>
  <c r="BA76" i="14"/>
  <c r="BB76" i="14"/>
  <c r="BC76" i="14"/>
  <c r="BD76" i="14"/>
  <c r="BE76" i="14"/>
  <c r="BF76" i="14"/>
  <c r="BG76" i="14"/>
  <c r="BH76" i="14"/>
  <c r="R76" i="14"/>
  <c r="S76" i="14"/>
  <c r="T76" i="14"/>
  <c r="U76" i="14"/>
  <c r="W76" i="14"/>
  <c r="X76" i="14"/>
  <c r="Y76" i="14"/>
  <c r="Z76" i="14"/>
  <c r="AA76" i="14"/>
  <c r="AB76" i="14"/>
  <c r="AC76" i="14"/>
  <c r="AD76" i="14"/>
  <c r="AE76" i="14"/>
  <c r="M76" i="14"/>
  <c r="L76" i="14"/>
  <c r="BI76" i="14"/>
  <c r="BJ76" i="14"/>
  <c r="BK76" i="14"/>
  <c r="BL76" i="14"/>
  <c r="BM76" i="14"/>
  <c r="BN76" i="14"/>
  <c r="BO76" i="14"/>
  <c r="BP76" i="14"/>
  <c r="BQ76" i="14"/>
  <c r="BR76" i="14"/>
  <c r="BS76" i="14"/>
  <c r="BT76" i="14"/>
  <c r="BU76" i="14"/>
  <c r="BV76" i="14"/>
  <c r="BW76" i="14"/>
  <c r="BX76" i="14"/>
  <c r="BY76" i="14"/>
  <c r="BZ76" i="14"/>
  <c r="CA76" i="14"/>
  <c r="CB76" i="14"/>
  <c r="CC76" i="14"/>
  <c r="CD76" i="14"/>
  <c r="CE76" i="14"/>
  <c r="CF76" i="14"/>
  <c r="CG76" i="14"/>
  <c r="CH76" i="14"/>
  <c r="CI76" i="14"/>
  <c r="CJ76" i="14"/>
  <c r="CK76" i="14"/>
  <c r="CL76" i="14"/>
  <c r="CM76" i="14"/>
  <c r="CN76" i="14"/>
  <c r="CO76" i="14"/>
  <c r="CP76" i="14"/>
  <c r="CQ76" i="14"/>
  <c r="CR76" i="14"/>
  <c r="CS76" i="14"/>
  <c r="CT76" i="14"/>
  <c r="CU76" i="14"/>
  <c r="CV76" i="14"/>
  <c r="CW76" i="14"/>
  <c r="CX76" i="14"/>
  <c r="CY76" i="14"/>
  <c r="CZ76" i="14"/>
  <c r="DA76" i="14"/>
  <c r="DB76" i="14"/>
  <c r="DC76" i="14"/>
  <c r="DD76" i="14"/>
  <c r="DE76" i="14"/>
  <c r="DF76" i="14"/>
  <c r="DG76" i="14"/>
  <c r="DH76" i="14"/>
  <c r="DI76" i="14"/>
  <c r="DJ76" i="14"/>
  <c r="DK76" i="14"/>
  <c r="DL76" i="14"/>
  <c r="DM76" i="14"/>
  <c r="DN76" i="14"/>
  <c r="DO76" i="14"/>
  <c r="DP76" i="14"/>
  <c r="DQ76" i="14"/>
  <c r="DR76" i="14"/>
  <c r="DS76" i="14"/>
  <c r="DT76" i="14"/>
  <c r="DU76" i="14"/>
  <c r="DV76" i="14"/>
  <c r="DW76" i="14"/>
  <c r="DX76" i="14"/>
  <c r="DY76" i="14"/>
  <c r="DZ76" i="14"/>
  <c r="EA76" i="14"/>
  <c r="EB76" i="14"/>
  <c r="EC76" i="14"/>
  <c r="ED76" i="14"/>
  <c r="EE76" i="14"/>
  <c r="EF76" i="14"/>
  <c r="EG76" i="14"/>
  <c r="EH76" i="14"/>
  <c r="V76" i="14"/>
  <c r="AF76" i="14"/>
  <c r="AG76" i="14"/>
  <c r="AH76" i="14"/>
  <c r="AI76" i="14"/>
  <c r="AJ76" i="14"/>
  <c r="AK76" i="14"/>
  <c r="AL76" i="14"/>
  <c r="EI76" i="14"/>
  <c r="EJ76" i="14"/>
  <c r="EK76" i="14"/>
  <c r="EL76" i="14"/>
  <c r="EM76" i="14"/>
  <c r="EN76" i="14"/>
  <c r="EO76" i="14"/>
  <c r="EP76" i="14"/>
  <c r="EQ76" i="14"/>
  <c r="ER76" i="14"/>
  <c r="ES76" i="14"/>
  <c r="ET76" i="14"/>
  <c r="EU76" i="14"/>
  <c r="EV76" i="14"/>
  <c r="EW76" i="14"/>
  <c r="EX76" i="14"/>
  <c r="EY76" i="14"/>
  <c r="EZ76" i="14"/>
  <c r="FA76" i="14"/>
  <c r="FB76" i="14"/>
  <c r="FC76" i="14"/>
  <c r="FD76" i="14"/>
  <c r="FE76" i="14"/>
  <c r="FF76" i="14"/>
  <c r="FG76" i="14"/>
  <c r="FH76" i="14"/>
  <c r="FI76" i="14"/>
  <c r="FJ76" i="14"/>
  <c r="FK76" i="14"/>
  <c r="FL76" i="14"/>
  <c r="FM76" i="14"/>
  <c r="FN76" i="14"/>
  <c r="FO76" i="14"/>
  <c r="FP76" i="14"/>
  <c r="FQ76" i="14"/>
  <c r="AM76" i="14"/>
  <c r="AN76" i="14"/>
  <c r="N76" i="14"/>
  <c r="O76" i="14"/>
  <c r="P76" i="14"/>
  <c r="I76" i="14"/>
  <c r="J76" i="14"/>
  <c r="K76" i="14"/>
  <c r="AP77" i="14"/>
  <c r="AQ77" i="14"/>
  <c r="AR77" i="14"/>
  <c r="AS77" i="14"/>
  <c r="AT77" i="14"/>
  <c r="AU77" i="14"/>
  <c r="AV77" i="14"/>
  <c r="AW77" i="14"/>
  <c r="AY77" i="14"/>
  <c r="AZ77" i="14"/>
  <c r="BA77" i="14"/>
  <c r="BB77" i="14"/>
  <c r="BC77" i="14"/>
  <c r="BD77" i="14"/>
  <c r="BE77" i="14"/>
  <c r="BF77" i="14"/>
  <c r="BG77" i="14"/>
  <c r="BH77" i="14"/>
  <c r="R77" i="14"/>
  <c r="S77" i="14"/>
  <c r="T77" i="14"/>
  <c r="U77" i="14"/>
  <c r="W77" i="14"/>
  <c r="X77" i="14"/>
  <c r="Y77" i="14"/>
  <c r="Z77" i="14"/>
  <c r="AA77" i="14"/>
  <c r="AB77" i="14"/>
  <c r="AC77" i="14"/>
  <c r="AD77" i="14"/>
  <c r="AE77" i="14"/>
  <c r="M77" i="14"/>
  <c r="L77" i="14"/>
  <c r="BI77" i="14"/>
  <c r="BJ77" i="14"/>
  <c r="BK77" i="14"/>
  <c r="BL77" i="14"/>
  <c r="BM77" i="14"/>
  <c r="BN77" i="14"/>
  <c r="BO77" i="14"/>
  <c r="BP77" i="14"/>
  <c r="BQ77" i="14"/>
  <c r="BR77" i="14"/>
  <c r="BS77" i="14"/>
  <c r="BT77" i="14"/>
  <c r="BU77" i="14"/>
  <c r="BV77" i="14"/>
  <c r="BW77" i="14"/>
  <c r="BX77" i="14"/>
  <c r="BY77" i="14"/>
  <c r="BZ77" i="14"/>
  <c r="CA77" i="14"/>
  <c r="CB77" i="14"/>
  <c r="CC77" i="14"/>
  <c r="CD77" i="14"/>
  <c r="CE77" i="14"/>
  <c r="CF77" i="14"/>
  <c r="CG77" i="14"/>
  <c r="CH77" i="14"/>
  <c r="CI77" i="14"/>
  <c r="CJ77" i="14"/>
  <c r="CK77" i="14"/>
  <c r="CL77" i="14"/>
  <c r="CM77" i="14"/>
  <c r="CN77" i="14"/>
  <c r="CO77" i="14"/>
  <c r="CP77" i="14"/>
  <c r="CQ77" i="14"/>
  <c r="CR77" i="14"/>
  <c r="CS77" i="14"/>
  <c r="CT77" i="14"/>
  <c r="CU77" i="14"/>
  <c r="CV77" i="14"/>
  <c r="CW77" i="14"/>
  <c r="CX77" i="14"/>
  <c r="CY77" i="14"/>
  <c r="CZ77" i="14"/>
  <c r="DA77" i="14"/>
  <c r="DB77" i="14"/>
  <c r="DC77" i="14"/>
  <c r="DD77" i="14"/>
  <c r="DE77" i="14"/>
  <c r="DF77" i="14"/>
  <c r="DG77" i="14"/>
  <c r="DH77" i="14"/>
  <c r="DI77" i="14"/>
  <c r="DJ77" i="14"/>
  <c r="DK77" i="14"/>
  <c r="DL77" i="14"/>
  <c r="DM77" i="14"/>
  <c r="DN77" i="14"/>
  <c r="DO77" i="14"/>
  <c r="DP77" i="14"/>
  <c r="DQ77" i="14"/>
  <c r="DR77" i="14"/>
  <c r="DS77" i="14"/>
  <c r="DT77" i="14"/>
  <c r="DU77" i="14"/>
  <c r="DV77" i="14"/>
  <c r="DW77" i="14"/>
  <c r="DX77" i="14"/>
  <c r="DY77" i="14"/>
  <c r="DZ77" i="14"/>
  <c r="EA77" i="14"/>
  <c r="EB77" i="14"/>
  <c r="EC77" i="14"/>
  <c r="ED77" i="14"/>
  <c r="EE77" i="14"/>
  <c r="EF77" i="14"/>
  <c r="EG77" i="14"/>
  <c r="EH77" i="14"/>
  <c r="V77" i="14"/>
  <c r="AF77" i="14"/>
  <c r="AG77" i="14"/>
  <c r="AH77" i="14"/>
  <c r="AI77" i="14"/>
  <c r="AJ77" i="14"/>
  <c r="AK77" i="14"/>
  <c r="AL77" i="14"/>
  <c r="EI77" i="14"/>
  <c r="EJ77" i="14"/>
  <c r="EK77" i="14"/>
  <c r="EL77" i="14"/>
  <c r="EM77" i="14"/>
  <c r="EN77" i="14"/>
  <c r="EO77" i="14"/>
  <c r="EP77" i="14"/>
  <c r="EQ77" i="14"/>
  <c r="ER77" i="14"/>
  <c r="ES77" i="14"/>
  <c r="ET77" i="14"/>
  <c r="EU77" i="14"/>
  <c r="EV77" i="14"/>
  <c r="EW77" i="14"/>
  <c r="EX77" i="14"/>
  <c r="EY77" i="14"/>
  <c r="EZ77" i="14"/>
  <c r="FA77" i="14"/>
  <c r="FB77" i="14"/>
  <c r="FC77" i="14"/>
  <c r="FD77" i="14"/>
  <c r="FE77" i="14"/>
  <c r="FF77" i="14"/>
  <c r="FG77" i="14"/>
  <c r="FH77" i="14"/>
  <c r="FI77" i="14"/>
  <c r="FJ77" i="14"/>
  <c r="FK77" i="14"/>
  <c r="FL77" i="14"/>
  <c r="FM77" i="14"/>
  <c r="FN77" i="14"/>
  <c r="FO77" i="14"/>
  <c r="FP77" i="14"/>
  <c r="FQ77" i="14"/>
  <c r="AM77" i="14"/>
  <c r="AN77" i="14"/>
  <c r="N77" i="14"/>
  <c r="O77" i="14"/>
  <c r="P77" i="14"/>
  <c r="I77" i="14"/>
  <c r="J77" i="14"/>
  <c r="K77" i="14"/>
  <c r="AP78" i="14"/>
  <c r="AQ78" i="14"/>
  <c r="AR78" i="14"/>
  <c r="AS78" i="14"/>
  <c r="AT78" i="14"/>
  <c r="AU78" i="14"/>
  <c r="AV78" i="14"/>
  <c r="AW78" i="14"/>
  <c r="AY78" i="14"/>
  <c r="AZ78" i="14"/>
  <c r="BA78" i="14"/>
  <c r="BB78" i="14"/>
  <c r="BC78" i="14"/>
  <c r="BD78" i="14"/>
  <c r="BE78" i="14"/>
  <c r="BF78" i="14"/>
  <c r="BG78" i="14"/>
  <c r="BH78" i="14"/>
  <c r="R78" i="14"/>
  <c r="S78" i="14"/>
  <c r="T78" i="14"/>
  <c r="U78" i="14"/>
  <c r="W78" i="14"/>
  <c r="X78" i="14"/>
  <c r="Y78" i="14"/>
  <c r="Z78" i="14"/>
  <c r="AA78" i="14"/>
  <c r="AB78" i="14"/>
  <c r="AC78" i="14"/>
  <c r="AD78" i="14"/>
  <c r="AE78" i="14"/>
  <c r="M78" i="14"/>
  <c r="L78" i="14"/>
  <c r="BI78" i="14"/>
  <c r="BJ78" i="14"/>
  <c r="BK78" i="14"/>
  <c r="BL78" i="14"/>
  <c r="BM78" i="14"/>
  <c r="BN78" i="14"/>
  <c r="BO78" i="14"/>
  <c r="BP78" i="14"/>
  <c r="BQ78" i="14"/>
  <c r="BR78" i="14"/>
  <c r="BS78" i="14"/>
  <c r="BT78" i="14"/>
  <c r="BU78" i="14"/>
  <c r="BV78" i="14"/>
  <c r="BW78" i="14"/>
  <c r="BX78" i="14"/>
  <c r="BY78" i="14"/>
  <c r="BZ78" i="14"/>
  <c r="CA78" i="14"/>
  <c r="CB78" i="14"/>
  <c r="CC78" i="14"/>
  <c r="CD78" i="14"/>
  <c r="CE78" i="14"/>
  <c r="CF78" i="14"/>
  <c r="CG78" i="14"/>
  <c r="CH78" i="14"/>
  <c r="CI78" i="14"/>
  <c r="CJ78" i="14"/>
  <c r="CK78" i="14"/>
  <c r="CL78" i="14"/>
  <c r="CM78" i="14"/>
  <c r="CN78" i="14"/>
  <c r="CO78" i="14"/>
  <c r="CP78" i="14"/>
  <c r="CQ78" i="14"/>
  <c r="CR78" i="14"/>
  <c r="CS78" i="14"/>
  <c r="CT78" i="14"/>
  <c r="CU78" i="14"/>
  <c r="CV78" i="14"/>
  <c r="CW78" i="14"/>
  <c r="CX78" i="14"/>
  <c r="CY78" i="14"/>
  <c r="CZ78" i="14"/>
  <c r="DA78" i="14"/>
  <c r="DB78" i="14"/>
  <c r="DC78" i="14"/>
  <c r="DD78" i="14"/>
  <c r="DE78" i="14"/>
  <c r="DF78" i="14"/>
  <c r="DG78" i="14"/>
  <c r="DH78" i="14"/>
  <c r="DI78" i="14"/>
  <c r="DJ78" i="14"/>
  <c r="DK78" i="14"/>
  <c r="DL78" i="14"/>
  <c r="DM78" i="14"/>
  <c r="DN78" i="14"/>
  <c r="DO78" i="14"/>
  <c r="DP78" i="14"/>
  <c r="DQ78" i="14"/>
  <c r="DR78" i="14"/>
  <c r="DS78" i="14"/>
  <c r="DT78" i="14"/>
  <c r="DU78" i="14"/>
  <c r="DV78" i="14"/>
  <c r="DW78" i="14"/>
  <c r="DX78" i="14"/>
  <c r="DY78" i="14"/>
  <c r="DZ78" i="14"/>
  <c r="EA78" i="14"/>
  <c r="EB78" i="14"/>
  <c r="EC78" i="14"/>
  <c r="ED78" i="14"/>
  <c r="EE78" i="14"/>
  <c r="EF78" i="14"/>
  <c r="EG78" i="14"/>
  <c r="EH78" i="14"/>
  <c r="V78" i="14"/>
  <c r="AF78" i="14"/>
  <c r="AG78" i="14"/>
  <c r="AH78" i="14"/>
  <c r="AI78" i="14"/>
  <c r="AJ78" i="14"/>
  <c r="AK78" i="14"/>
  <c r="AL78" i="14"/>
  <c r="EI78" i="14"/>
  <c r="EJ78" i="14"/>
  <c r="EK78" i="14"/>
  <c r="EL78" i="14"/>
  <c r="EM78" i="14"/>
  <c r="EN78" i="14"/>
  <c r="EO78" i="14"/>
  <c r="EP78" i="14"/>
  <c r="EQ78" i="14"/>
  <c r="ER78" i="14"/>
  <c r="ES78" i="14"/>
  <c r="ET78" i="14"/>
  <c r="EU78" i="14"/>
  <c r="EV78" i="14"/>
  <c r="EW78" i="14"/>
  <c r="EX78" i="14"/>
  <c r="EY78" i="14"/>
  <c r="EZ78" i="14"/>
  <c r="FA78" i="14"/>
  <c r="FB78" i="14"/>
  <c r="FC78" i="14"/>
  <c r="FD78" i="14"/>
  <c r="FE78" i="14"/>
  <c r="FF78" i="14"/>
  <c r="FG78" i="14"/>
  <c r="FH78" i="14"/>
  <c r="FI78" i="14"/>
  <c r="FJ78" i="14"/>
  <c r="FK78" i="14"/>
  <c r="FL78" i="14"/>
  <c r="FM78" i="14"/>
  <c r="FN78" i="14"/>
  <c r="FO78" i="14"/>
  <c r="FP78" i="14"/>
  <c r="FQ78" i="14"/>
  <c r="AM78" i="14"/>
  <c r="AN78" i="14"/>
  <c r="N78" i="14"/>
  <c r="O78" i="14"/>
  <c r="P78" i="14"/>
  <c r="I78" i="14"/>
  <c r="J78" i="14"/>
  <c r="K78" i="14"/>
  <c r="AP82" i="14"/>
  <c r="AQ82" i="14"/>
  <c r="AR82" i="14"/>
  <c r="AS82" i="14"/>
  <c r="AT82" i="14"/>
  <c r="AU82" i="14"/>
  <c r="AV82" i="14"/>
  <c r="AW82" i="14"/>
  <c r="AY82" i="14"/>
  <c r="AZ82" i="14"/>
  <c r="BA82" i="14"/>
  <c r="BB82" i="14"/>
  <c r="BC82" i="14"/>
  <c r="BD82" i="14"/>
  <c r="BE82" i="14"/>
  <c r="BF82" i="14"/>
  <c r="BG82" i="14"/>
  <c r="BH82" i="14"/>
  <c r="R82" i="14"/>
  <c r="S82" i="14"/>
  <c r="T82" i="14"/>
  <c r="U82" i="14"/>
  <c r="W82" i="14"/>
  <c r="X82" i="14"/>
  <c r="Y82" i="14"/>
  <c r="Z82" i="14"/>
  <c r="AA82" i="14"/>
  <c r="AB82" i="14"/>
  <c r="AC82" i="14"/>
  <c r="AD82" i="14"/>
  <c r="AE82" i="14"/>
  <c r="L82" i="14"/>
  <c r="BI82" i="14"/>
  <c r="BJ82" i="14"/>
  <c r="BK82" i="14"/>
  <c r="BL82" i="14"/>
  <c r="BM82" i="14"/>
  <c r="BN82" i="14"/>
  <c r="BO82" i="14"/>
  <c r="BP82" i="14"/>
  <c r="BQ82" i="14"/>
  <c r="BR82" i="14"/>
  <c r="BS82" i="14"/>
  <c r="BT82" i="14"/>
  <c r="BU82" i="14"/>
  <c r="BV82" i="14"/>
  <c r="BW82" i="14"/>
  <c r="BX82" i="14"/>
  <c r="BY82" i="14"/>
  <c r="BZ82" i="14"/>
  <c r="CA82" i="14"/>
  <c r="CB82" i="14"/>
  <c r="CC82" i="14"/>
  <c r="CD82" i="14"/>
  <c r="CE82" i="14"/>
  <c r="CF82" i="14"/>
  <c r="CG82" i="14"/>
  <c r="CH82" i="14"/>
  <c r="CI82" i="14"/>
  <c r="CJ82" i="14"/>
  <c r="CK82" i="14"/>
  <c r="CL82" i="14"/>
  <c r="CM82" i="14"/>
  <c r="CN82" i="14"/>
  <c r="CO82" i="14"/>
  <c r="CP82" i="14"/>
  <c r="CQ82" i="14"/>
  <c r="CR82" i="14"/>
  <c r="CS82" i="14"/>
  <c r="CT82" i="14"/>
  <c r="CU82" i="14"/>
  <c r="CV82" i="14"/>
  <c r="CW82" i="14"/>
  <c r="CX82" i="14"/>
  <c r="CY82" i="14"/>
  <c r="CZ82" i="14"/>
  <c r="DA82" i="14"/>
  <c r="DB82" i="14"/>
  <c r="DC82" i="14"/>
  <c r="DD82" i="14"/>
  <c r="DE82" i="14"/>
  <c r="DF82" i="14"/>
  <c r="DG82" i="14"/>
  <c r="DH82" i="14"/>
  <c r="DI82" i="14"/>
  <c r="DJ82" i="14"/>
  <c r="DK82" i="14"/>
  <c r="DL82" i="14"/>
  <c r="DM82" i="14"/>
  <c r="DN82" i="14"/>
  <c r="DO82" i="14"/>
  <c r="DP82" i="14"/>
  <c r="DQ82" i="14"/>
  <c r="DR82" i="14"/>
  <c r="DS82" i="14"/>
  <c r="DT82" i="14"/>
  <c r="DU82" i="14"/>
  <c r="DV82" i="14"/>
  <c r="DW82" i="14"/>
  <c r="DX82" i="14"/>
  <c r="DY82" i="14"/>
  <c r="DZ82" i="14"/>
  <c r="EA82" i="14"/>
  <c r="EB82" i="14"/>
  <c r="EC82" i="14"/>
  <c r="ED82" i="14"/>
  <c r="EE82" i="14"/>
  <c r="EF82" i="14"/>
  <c r="EG82" i="14"/>
  <c r="EH82" i="14"/>
  <c r="V82" i="14"/>
  <c r="AF82" i="14"/>
  <c r="AG82" i="14"/>
  <c r="AH82" i="14"/>
  <c r="AI82" i="14"/>
  <c r="AJ82" i="14"/>
  <c r="AK82" i="14"/>
  <c r="AL82" i="14"/>
  <c r="EI82" i="14"/>
  <c r="EJ82" i="14"/>
  <c r="EK82" i="14"/>
  <c r="EL82" i="14"/>
  <c r="EM82" i="14"/>
  <c r="EN82" i="14"/>
  <c r="EO82" i="14"/>
  <c r="EP82" i="14"/>
  <c r="EQ82" i="14"/>
  <c r="ER82" i="14"/>
  <c r="ES82" i="14"/>
  <c r="ET82" i="14"/>
  <c r="EU82" i="14"/>
  <c r="EV82" i="14"/>
  <c r="EW82" i="14"/>
  <c r="EX82" i="14"/>
  <c r="EY82" i="14"/>
  <c r="EZ82" i="14"/>
  <c r="FA82" i="14"/>
  <c r="FB82" i="14"/>
  <c r="FC82" i="14"/>
  <c r="FD82" i="14"/>
  <c r="FE82" i="14"/>
  <c r="FF82" i="14"/>
  <c r="FG82" i="14"/>
  <c r="FH82" i="14"/>
  <c r="FI82" i="14"/>
  <c r="FJ82" i="14"/>
  <c r="FK82" i="14"/>
  <c r="FL82" i="14"/>
  <c r="FM82" i="14"/>
  <c r="FN82" i="14"/>
  <c r="FO82" i="14"/>
  <c r="FP82" i="14"/>
  <c r="FQ82" i="14"/>
  <c r="AM82" i="14"/>
  <c r="AN82" i="14"/>
  <c r="N82" i="14"/>
  <c r="O82" i="14"/>
  <c r="P82" i="14"/>
  <c r="I82" i="14"/>
  <c r="J82" i="14"/>
  <c r="K82" i="14"/>
  <c r="AP83" i="14"/>
  <c r="AQ83" i="14"/>
  <c r="AR83" i="14"/>
  <c r="AS83" i="14"/>
  <c r="AT83" i="14"/>
  <c r="AU83" i="14"/>
  <c r="AV83" i="14"/>
  <c r="AW83" i="14"/>
  <c r="AY83" i="14"/>
  <c r="AZ83" i="14"/>
  <c r="BA83" i="14"/>
  <c r="BB83" i="14"/>
  <c r="BC83" i="14"/>
  <c r="BD83" i="14"/>
  <c r="BE83" i="14"/>
  <c r="BF83" i="14"/>
  <c r="BG83" i="14"/>
  <c r="BH83" i="14"/>
  <c r="R83" i="14"/>
  <c r="S83" i="14"/>
  <c r="T83" i="14"/>
  <c r="U83" i="14"/>
  <c r="W83" i="14"/>
  <c r="X83" i="14"/>
  <c r="Y83" i="14"/>
  <c r="Z83" i="14"/>
  <c r="AA83" i="14"/>
  <c r="AB83" i="14"/>
  <c r="AC83" i="14"/>
  <c r="AD83" i="14"/>
  <c r="AE83" i="14"/>
  <c r="M83" i="14"/>
  <c r="L83" i="14"/>
  <c r="BI83" i="14"/>
  <c r="BJ83" i="14"/>
  <c r="BK83" i="14"/>
  <c r="BL83" i="14"/>
  <c r="BM83" i="14"/>
  <c r="BN83" i="14"/>
  <c r="BO83" i="14"/>
  <c r="BP83" i="14"/>
  <c r="BQ83" i="14"/>
  <c r="BR83" i="14"/>
  <c r="BS83" i="14"/>
  <c r="BT83" i="14"/>
  <c r="BU83" i="14"/>
  <c r="BV83" i="14"/>
  <c r="BW83" i="14"/>
  <c r="BX83" i="14"/>
  <c r="BY83" i="14"/>
  <c r="BZ83" i="14"/>
  <c r="CA83" i="14"/>
  <c r="CB83" i="14"/>
  <c r="CC83" i="14"/>
  <c r="CD83" i="14"/>
  <c r="CE83" i="14"/>
  <c r="CF83" i="14"/>
  <c r="CG83" i="14"/>
  <c r="CH83" i="14"/>
  <c r="CI83" i="14"/>
  <c r="CJ83" i="14"/>
  <c r="CK83" i="14"/>
  <c r="CL83" i="14"/>
  <c r="CM83" i="14"/>
  <c r="CN83" i="14"/>
  <c r="CO83" i="14"/>
  <c r="CP83" i="14"/>
  <c r="CQ83" i="14"/>
  <c r="CR83" i="14"/>
  <c r="CS83" i="14"/>
  <c r="CT83" i="14"/>
  <c r="CU83" i="14"/>
  <c r="CV83" i="14"/>
  <c r="CW83" i="14"/>
  <c r="CX83" i="14"/>
  <c r="CY83" i="14"/>
  <c r="CZ83" i="14"/>
  <c r="DA83" i="14"/>
  <c r="DB83" i="14"/>
  <c r="DC83" i="14"/>
  <c r="DD83" i="14"/>
  <c r="DE83" i="14"/>
  <c r="DF83" i="14"/>
  <c r="DG83" i="14"/>
  <c r="DH83" i="14"/>
  <c r="DI83" i="14"/>
  <c r="DJ83" i="14"/>
  <c r="DK83" i="14"/>
  <c r="DL83" i="14"/>
  <c r="DM83" i="14"/>
  <c r="DN83" i="14"/>
  <c r="DO83" i="14"/>
  <c r="DP83" i="14"/>
  <c r="DQ83" i="14"/>
  <c r="DR83" i="14"/>
  <c r="DS83" i="14"/>
  <c r="DT83" i="14"/>
  <c r="DU83" i="14"/>
  <c r="DV83" i="14"/>
  <c r="DW83" i="14"/>
  <c r="DX83" i="14"/>
  <c r="DY83" i="14"/>
  <c r="DZ83" i="14"/>
  <c r="EA83" i="14"/>
  <c r="EB83" i="14"/>
  <c r="EC83" i="14"/>
  <c r="ED83" i="14"/>
  <c r="EE83" i="14"/>
  <c r="EF83" i="14"/>
  <c r="EG83" i="14"/>
  <c r="EH83" i="14"/>
  <c r="V83" i="14"/>
  <c r="AF83" i="14"/>
  <c r="AG83" i="14"/>
  <c r="AH83" i="14"/>
  <c r="AI83" i="14"/>
  <c r="AJ83" i="14"/>
  <c r="AK83" i="14"/>
  <c r="AL83" i="14"/>
  <c r="EI83" i="14"/>
  <c r="EJ83" i="14"/>
  <c r="EK83" i="14"/>
  <c r="EL83" i="14"/>
  <c r="EM83" i="14"/>
  <c r="EN83" i="14"/>
  <c r="EO83" i="14"/>
  <c r="EP83" i="14"/>
  <c r="EQ83" i="14"/>
  <c r="ER83" i="14"/>
  <c r="ES83" i="14"/>
  <c r="ET83" i="14"/>
  <c r="EU83" i="14"/>
  <c r="EV83" i="14"/>
  <c r="EW83" i="14"/>
  <c r="EX83" i="14"/>
  <c r="EY83" i="14"/>
  <c r="EZ83" i="14"/>
  <c r="FA83" i="14"/>
  <c r="FB83" i="14"/>
  <c r="FC83" i="14"/>
  <c r="FD83" i="14"/>
  <c r="FE83" i="14"/>
  <c r="FF83" i="14"/>
  <c r="FG83" i="14"/>
  <c r="FH83" i="14"/>
  <c r="FI83" i="14"/>
  <c r="FJ83" i="14"/>
  <c r="FK83" i="14"/>
  <c r="FL83" i="14"/>
  <c r="FM83" i="14"/>
  <c r="FN83" i="14"/>
  <c r="FO83" i="14"/>
  <c r="FP83" i="14"/>
  <c r="FQ83" i="14"/>
  <c r="AM83" i="14"/>
  <c r="AN83" i="14"/>
  <c r="N83" i="14"/>
  <c r="O83" i="14"/>
  <c r="P83" i="14"/>
  <c r="I83" i="14"/>
  <c r="J83" i="14"/>
  <c r="K83" i="14"/>
  <c r="AP84" i="14"/>
  <c r="AQ84" i="14"/>
  <c r="AR84" i="14"/>
  <c r="AS84" i="14"/>
  <c r="AT84" i="14"/>
  <c r="AU84" i="14"/>
  <c r="AV84" i="14"/>
  <c r="AW84" i="14"/>
  <c r="AY84" i="14"/>
  <c r="AZ84" i="14"/>
  <c r="BA84" i="14"/>
  <c r="BB84" i="14"/>
  <c r="BC84" i="14"/>
  <c r="BD84" i="14"/>
  <c r="BE84" i="14"/>
  <c r="BF84" i="14"/>
  <c r="BG84" i="14"/>
  <c r="BH84" i="14"/>
  <c r="R84" i="14"/>
  <c r="S84" i="14"/>
  <c r="T84" i="14"/>
  <c r="U84" i="14"/>
  <c r="W84" i="14"/>
  <c r="X84" i="14"/>
  <c r="Y84" i="14"/>
  <c r="Z84" i="14"/>
  <c r="AA84" i="14"/>
  <c r="AB84" i="14"/>
  <c r="AC84" i="14"/>
  <c r="AD84" i="14"/>
  <c r="AE84" i="14"/>
  <c r="M84" i="14"/>
  <c r="L84" i="14"/>
  <c r="BI84" i="14"/>
  <c r="BJ84" i="14"/>
  <c r="BK84" i="14"/>
  <c r="BL84" i="14"/>
  <c r="BM84" i="14"/>
  <c r="BN84" i="14"/>
  <c r="BO84" i="14"/>
  <c r="BP84" i="14"/>
  <c r="BQ84" i="14"/>
  <c r="BR84" i="14"/>
  <c r="BS84" i="14"/>
  <c r="BT84" i="14"/>
  <c r="BU84" i="14"/>
  <c r="BV84" i="14"/>
  <c r="BW84" i="14"/>
  <c r="BX84" i="14"/>
  <c r="BY84" i="14"/>
  <c r="BZ84" i="14"/>
  <c r="CA84" i="14"/>
  <c r="CB84" i="14"/>
  <c r="CC84" i="14"/>
  <c r="CD84" i="14"/>
  <c r="CE84" i="14"/>
  <c r="CF84" i="14"/>
  <c r="CG84" i="14"/>
  <c r="CH84" i="14"/>
  <c r="CI84" i="14"/>
  <c r="CJ84" i="14"/>
  <c r="CK84" i="14"/>
  <c r="CL84" i="14"/>
  <c r="CM84" i="14"/>
  <c r="CN84" i="14"/>
  <c r="CO84" i="14"/>
  <c r="CP84" i="14"/>
  <c r="CQ84" i="14"/>
  <c r="CR84" i="14"/>
  <c r="CS84" i="14"/>
  <c r="CT84" i="14"/>
  <c r="CU84" i="14"/>
  <c r="CV84" i="14"/>
  <c r="CW84" i="14"/>
  <c r="CX84" i="14"/>
  <c r="CY84" i="14"/>
  <c r="CZ84" i="14"/>
  <c r="DA84" i="14"/>
  <c r="DB84" i="14"/>
  <c r="DC84" i="14"/>
  <c r="DD84" i="14"/>
  <c r="DE84" i="14"/>
  <c r="DF84" i="14"/>
  <c r="DG84" i="14"/>
  <c r="DH84" i="14"/>
  <c r="DI84" i="14"/>
  <c r="DJ84" i="14"/>
  <c r="DK84" i="14"/>
  <c r="DL84" i="14"/>
  <c r="DM84" i="14"/>
  <c r="DN84" i="14"/>
  <c r="DO84" i="14"/>
  <c r="DP84" i="14"/>
  <c r="DQ84" i="14"/>
  <c r="DR84" i="14"/>
  <c r="DS84" i="14"/>
  <c r="DT84" i="14"/>
  <c r="DU84" i="14"/>
  <c r="DV84" i="14"/>
  <c r="DW84" i="14"/>
  <c r="DX84" i="14"/>
  <c r="DY84" i="14"/>
  <c r="DZ84" i="14"/>
  <c r="EA84" i="14"/>
  <c r="EB84" i="14"/>
  <c r="EC84" i="14"/>
  <c r="ED84" i="14"/>
  <c r="EE84" i="14"/>
  <c r="EF84" i="14"/>
  <c r="EG84" i="14"/>
  <c r="EH84" i="14"/>
  <c r="V84" i="14"/>
  <c r="AF84" i="14"/>
  <c r="AG84" i="14"/>
  <c r="AH84" i="14"/>
  <c r="AI84" i="14"/>
  <c r="AJ84" i="14"/>
  <c r="AK84" i="14"/>
  <c r="AL84" i="14"/>
  <c r="EI84" i="14"/>
  <c r="EJ84" i="14"/>
  <c r="EK84" i="14"/>
  <c r="EL84" i="14"/>
  <c r="EM84" i="14"/>
  <c r="EN84" i="14"/>
  <c r="EO84" i="14"/>
  <c r="EP84" i="14"/>
  <c r="EQ84" i="14"/>
  <c r="ER84" i="14"/>
  <c r="ES84" i="14"/>
  <c r="ET84" i="14"/>
  <c r="EU84" i="14"/>
  <c r="EV84" i="14"/>
  <c r="EW84" i="14"/>
  <c r="EX84" i="14"/>
  <c r="EY84" i="14"/>
  <c r="EZ84" i="14"/>
  <c r="FA84" i="14"/>
  <c r="FB84" i="14"/>
  <c r="FC84" i="14"/>
  <c r="FD84" i="14"/>
  <c r="FE84" i="14"/>
  <c r="FF84" i="14"/>
  <c r="FG84" i="14"/>
  <c r="FH84" i="14"/>
  <c r="FI84" i="14"/>
  <c r="FJ84" i="14"/>
  <c r="FK84" i="14"/>
  <c r="FL84" i="14"/>
  <c r="FM84" i="14"/>
  <c r="FN84" i="14"/>
  <c r="FO84" i="14"/>
  <c r="FP84" i="14"/>
  <c r="FQ84" i="14"/>
  <c r="AM84" i="14"/>
  <c r="AN84" i="14"/>
  <c r="N84" i="14"/>
  <c r="O84" i="14"/>
  <c r="P84" i="14"/>
  <c r="I84" i="14"/>
  <c r="J84" i="14"/>
  <c r="K84" i="14"/>
  <c r="AP85" i="14"/>
  <c r="AQ85" i="14"/>
  <c r="AR85" i="14"/>
  <c r="AS85" i="14"/>
  <c r="AT85" i="14"/>
  <c r="AU85" i="14"/>
  <c r="AV85" i="14"/>
  <c r="AW85" i="14"/>
  <c r="AY85" i="14"/>
  <c r="AZ85" i="14"/>
  <c r="BA85" i="14"/>
  <c r="BB85" i="14"/>
  <c r="BC85" i="14"/>
  <c r="BD85" i="14"/>
  <c r="BE85" i="14"/>
  <c r="BF85" i="14"/>
  <c r="BG85" i="14"/>
  <c r="BH85" i="14"/>
  <c r="R85" i="14"/>
  <c r="S85" i="14"/>
  <c r="T85" i="14"/>
  <c r="U85" i="14"/>
  <c r="W85" i="14"/>
  <c r="X85" i="14"/>
  <c r="Y85" i="14"/>
  <c r="Z85" i="14"/>
  <c r="AA85" i="14"/>
  <c r="AB85" i="14"/>
  <c r="AC85" i="14"/>
  <c r="AD85" i="14"/>
  <c r="AE85" i="14"/>
  <c r="M85" i="14"/>
  <c r="L85" i="14"/>
  <c r="BI85" i="14"/>
  <c r="BJ85" i="14"/>
  <c r="BK85" i="14"/>
  <c r="BL85" i="14"/>
  <c r="BM85" i="14"/>
  <c r="BN85" i="14"/>
  <c r="BO85" i="14"/>
  <c r="BP85" i="14"/>
  <c r="BQ85" i="14"/>
  <c r="BR85" i="14"/>
  <c r="BS85" i="14"/>
  <c r="BT85" i="14"/>
  <c r="BU85" i="14"/>
  <c r="BV85" i="14"/>
  <c r="BW85" i="14"/>
  <c r="BX85" i="14"/>
  <c r="BY85" i="14"/>
  <c r="BZ85" i="14"/>
  <c r="CA85" i="14"/>
  <c r="CB85" i="14"/>
  <c r="CC85" i="14"/>
  <c r="CD85" i="14"/>
  <c r="CE85" i="14"/>
  <c r="CF85" i="14"/>
  <c r="CG85" i="14"/>
  <c r="CH85" i="14"/>
  <c r="CI85" i="14"/>
  <c r="CJ85" i="14"/>
  <c r="CK85" i="14"/>
  <c r="CL85" i="14"/>
  <c r="CM85" i="14"/>
  <c r="CN85" i="14"/>
  <c r="CO85" i="14"/>
  <c r="CP85" i="14"/>
  <c r="CQ85" i="14"/>
  <c r="CR85" i="14"/>
  <c r="CS85" i="14"/>
  <c r="CT85" i="14"/>
  <c r="CU85" i="14"/>
  <c r="CV85" i="14"/>
  <c r="CW85" i="14"/>
  <c r="CX85" i="14"/>
  <c r="CY85" i="14"/>
  <c r="CZ85" i="14"/>
  <c r="DA85" i="14"/>
  <c r="DB85" i="14"/>
  <c r="DC85" i="14"/>
  <c r="DD85" i="14"/>
  <c r="DE85" i="14"/>
  <c r="DF85" i="14"/>
  <c r="DG85" i="14"/>
  <c r="DH85" i="14"/>
  <c r="DI85" i="14"/>
  <c r="DJ85" i="14"/>
  <c r="DK85" i="14"/>
  <c r="DL85" i="14"/>
  <c r="DM85" i="14"/>
  <c r="DN85" i="14"/>
  <c r="DO85" i="14"/>
  <c r="DP85" i="14"/>
  <c r="DQ85" i="14"/>
  <c r="DR85" i="14"/>
  <c r="DS85" i="14"/>
  <c r="DT85" i="14"/>
  <c r="DU85" i="14"/>
  <c r="DV85" i="14"/>
  <c r="DW85" i="14"/>
  <c r="DX85" i="14"/>
  <c r="DY85" i="14"/>
  <c r="DZ85" i="14"/>
  <c r="EA85" i="14"/>
  <c r="EB85" i="14"/>
  <c r="EC85" i="14"/>
  <c r="ED85" i="14"/>
  <c r="EE85" i="14"/>
  <c r="EF85" i="14"/>
  <c r="EG85" i="14"/>
  <c r="EH85" i="14"/>
  <c r="V85" i="14"/>
  <c r="AF85" i="14"/>
  <c r="AG85" i="14"/>
  <c r="AH85" i="14"/>
  <c r="AI85" i="14"/>
  <c r="AJ85" i="14"/>
  <c r="AK85" i="14"/>
  <c r="AL85" i="14"/>
  <c r="EI85" i="14"/>
  <c r="EJ85" i="14"/>
  <c r="EK85" i="14"/>
  <c r="EL85" i="14"/>
  <c r="EM85" i="14"/>
  <c r="EN85" i="14"/>
  <c r="EO85" i="14"/>
  <c r="EP85" i="14"/>
  <c r="EQ85" i="14"/>
  <c r="ER85" i="14"/>
  <c r="ES85" i="14"/>
  <c r="ET85" i="14"/>
  <c r="EU85" i="14"/>
  <c r="EV85" i="14"/>
  <c r="EW85" i="14"/>
  <c r="EX85" i="14"/>
  <c r="EY85" i="14"/>
  <c r="EZ85" i="14"/>
  <c r="FA85" i="14"/>
  <c r="FB85" i="14"/>
  <c r="FC85" i="14"/>
  <c r="FD85" i="14"/>
  <c r="FE85" i="14"/>
  <c r="FF85" i="14"/>
  <c r="FG85" i="14"/>
  <c r="FH85" i="14"/>
  <c r="FI85" i="14"/>
  <c r="FJ85" i="14"/>
  <c r="FK85" i="14"/>
  <c r="FL85" i="14"/>
  <c r="FM85" i="14"/>
  <c r="FN85" i="14"/>
  <c r="FO85" i="14"/>
  <c r="FP85" i="14"/>
  <c r="FQ85" i="14"/>
  <c r="AM85" i="14"/>
  <c r="AN85" i="14"/>
  <c r="N85" i="14"/>
  <c r="O85" i="14"/>
  <c r="P85" i="14"/>
  <c r="I85" i="14"/>
  <c r="J85" i="14"/>
  <c r="K85" i="14"/>
  <c r="G14" i="14"/>
  <c r="G13" i="14"/>
  <c r="G12" i="14"/>
  <c r="G11" i="14"/>
  <c r="G10" i="14"/>
  <c r="AO25" i="14"/>
  <c r="AO26" i="14"/>
  <c r="AO27" i="14"/>
  <c r="AO28" i="14"/>
  <c r="AO29" i="14"/>
  <c r="AO30" i="14"/>
  <c r="AO24" i="14"/>
  <c r="AO41" i="14"/>
  <c r="AO42" i="14"/>
  <c r="AO43" i="14"/>
  <c r="AO44" i="14"/>
  <c r="AO45" i="14"/>
  <c r="AO46" i="14"/>
  <c r="AO40" i="14"/>
  <c r="AO57" i="14"/>
  <c r="AO58" i="14"/>
  <c r="AO59" i="14"/>
  <c r="AO60" i="14"/>
  <c r="AO61" i="14"/>
  <c r="AO62" i="14"/>
  <c r="AO56" i="14"/>
  <c r="AO73" i="14"/>
  <c r="AO74" i="14"/>
  <c r="AO75" i="14"/>
  <c r="AO76" i="14"/>
  <c r="AO77" i="14"/>
  <c r="AO78" i="14"/>
  <c r="AO72" i="14"/>
  <c r="AO85" i="14"/>
  <c r="AO84" i="14"/>
  <c r="AO83" i="14"/>
  <c r="AO82" i="14"/>
  <c r="AO68" i="14"/>
  <c r="AO52" i="14"/>
  <c r="AO36" i="14"/>
  <c r="AO35" i="14"/>
  <c r="AO20" i="14"/>
  <c r="AO69" i="14"/>
  <c r="AO67" i="14"/>
  <c r="AO66" i="14"/>
  <c r="AO53" i="14"/>
  <c r="AO51" i="14"/>
  <c r="AO50" i="14"/>
  <c r="AO37" i="14"/>
  <c r="AO34" i="14"/>
  <c r="G80" i="14"/>
  <c r="G64" i="14"/>
  <c r="G48" i="14"/>
  <c r="G32" i="14"/>
  <c r="G16" i="14"/>
  <c r="AO21" i="14"/>
  <c r="AO19" i="14"/>
  <c r="AO18" i="14"/>
  <c r="Q59" i="14" l="1"/>
  <c r="Q53" i="14"/>
  <c r="Q12" i="14"/>
  <c r="Q48" i="14"/>
  <c r="Q64" i="14"/>
  <c r="Q21" i="14"/>
  <c r="Q16" i="14"/>
  <c r="Q18" i="14"/>
  <c r="Q84" i="14"/>
  <c r="Q78" i="14"/>
  <c r="Q74" i="14"/>
  <c r="Q68" i="14"/>
  <c r="Q62" i="14"/>
  <c r="Q58" i="14"/>
  <c r="Q52" i="14"/>
  <c r="Q46" i="14"/>
  <c r="Q42" i="14"/>
  <c r="Q36" i="14"/>
  <c r="Q30" i="14"/>
  <c r="Q26" i="14"/>
  <c r="Q20" i="14"/>
  <c r="Q14" i="14"/>
  <c r="Q10" i="14"/>
  <c r="Q83" i="14"/>
  <c r="Q77" i="14"/>
  <c r="Q73" i="14"/>
  <c r="Q67" i="14"/>
  <c r="Q61" i="14"/>
  <c r="Q57" i="14"/>
  <c r="Q51" i="14"/>
  <c r="Q45" i="14"/>
  <c r="Q41" i="14"/>
  <c r="Q35" i="14"/>
  <c r="Q29" i="14"/>
  <c r="Q25" i="14"/>
  <c r="Q19" i="14"/>
  <c r="Q13" i="14"/>
  <c r="Q76" i="14"/>
  <c r="Q72" i="14"/>
  <c r="Q60" i="14"/>
  <c r="Q56" i="14"/>
  <c r="Q50" i="14"/>
  <c r="Q44" i="14"/>
  <c r="Q40" i="14"/>
  <c r="Q34" i="14"/>
  <c r="Q28" i="14"/>
  <c r="Q24" i="14"/>
</calcChain>
</file>

<file path=xl/sharedStrings.xml><?xml version="1.0" encoding="utf-8"?>
<sst xmlns="http://schemas.openxmlformats.org/spreadsheetml/2006/main" count="12057" uniqueCount="493">
  <si>
    <t>RA111</t>
  </si>
  <si>
    <t>RA112</t>
  </si>
  <si>
    <t>RA121</t>
  </si>
  <si>
    <t>RA131</t>
  </si>
  <si>
    <t>RA141</t>
  </si>
  <si>
    <t>RA151</t>
  </si>
  <si>
    <t>RA161</t>
  </si>
  <si>
    <t>RA171</t>
  </si>
  <si>
    <t>RA181</t>
  </si>
  <si>
    <t>RA191</t>
  </si>
  <si>
    <t>RA1101</t>
  </si>
  <si>
    <t>RA211</t>
  </si>
  <si>
    <t>RA221</t>
  </si>
  <si>
    <t>RA231</t>
  </si>
  <si>
    <t>RA241</t>
  </si>
  <si>
    <t>RA251</t>
  </si>
  <si>
    <t>RA261</t>
  </si>
  <si>
    <t>RA271</t>
  </si>
  <si>
    <t>RA281</t>
  </si>
  <si>
    <t>RA291</t>
  </si>
  <si>
    <t>Hornsby</t>
  </si>
  <si>
    <t>RA411</t>
  </si>
  <si>
    <t>RA421</t>
  </si>
  <si>
    <t>RA431</t>
  </si>
  <si>
    <t>RA441</t>
  </si>
  <si>
    <t>RA451</t>
  </si>
  <si>
    <t>RA461</t>
  </si>
  <si>
    <t>RA471</t>
  </si>
  <si>
    <t>RA481</t>
  </si>
  <si>
    <t>RA491</t>
  </si>
  <si>
    <t>RA4101</t>
  </si>
  <si>
    <t>RA511</t>
  </si>
  <si>
    <t>RA521</t>
  </si>
  <si>
    <t>RA531</t>
  </si>
  <si>
    <t>RA541</t>
  </si>
  <si>
    <t>RA551</t>
  </si>
  <si>
    <t>RA561</t>
  </si>
  <si>
    <t>RA611</t>
  </si>
  <si>
    <t>RA621</t>
  </si>
  <si>
    <t>RA711</t>
  </si>
  <si>
    <t>RA721</t>
  </si>
  <si>
    <t>RA811</t>
  </si>
  <si>
    <t>RA821</t>
  </si>
  <si>
    <t>RA831</t>
  </si>
  <si>
    <t>RA841</t>
  </si>
  <si>
    <t>RA851</t>
  </si>
  <si>
    <t>RA861</t>
  </si>
  <si>
    <t>RA871</t>
  </si>
  <si>
    <t>RA891</t>
  </si>
  <si>
    <t>RA911</t>
  </si>
  <si>
    <t>RA921</t>
  </si>
  <si>
    <t>RA931</t>
  </si>
  <si>
    <t>RA941</t>
  </si>
  <si>
    <t>Fitzgibbon</t>
  </si>
  <si>
    <t>Ku-ring-gai</t>
  </si>
  <si>
    <t>Al</t>
  </si>
  <si>
    <t>As</t>
  </si>
  <si>
    <t>Cd</t>
  </si>
  <si>
    <t>Co</t>
  </si>
  <si>
    <t>Cr</t>
  </si>
  <si>
    <t>Cu</t>
  </si>
  <si>
    <t>Fe</t>
  </si>
  <si>
    <t>Hg</t>
  </si>
  <si>
    <t>Mn</t>
  </si>
  <si>
    <t>Ni</t>
  </si>
  <si>
    <t>Pb</t>
  </si>
  <si>
    <t>Sb</t>
  </si>
  <si>
    <t>V</t>
  </si>
  <si>
    <t>Zn</t>
  </si>
  <si>
    <t>Metals</t>
  </si>
  <si>
    <t>Parameter</t>
  </si>
  <si>
    <t>unit</t>
  </si>
  <si>
    <t>[µg/L]</t>
  </si>
  <si>
    <t>Anions</t>
  </si>
  <si>
    <t>Chloride</t>
  </si>
  <si>
    <t>Sulfate-S</t>
  </si>
  <si>
    <t>Nitrite-N</t>
  </si>
  <si>
    <t>Nitrate-N</t>
  </si>
  <si>
    <t>[mg/L]</t>
  </si>
  <si>
    <t>n.a.</t>
  </si>
  <si>
    <t>Filtrate</t>
  </si>
  <si>
    <t>&lt;1.2</t>
  </si>
  <si>
    <t>UV abs</t>
  </si>
  <si>
    <t>[Abs/cm]</t>
  </si>
  <si>
    <t>RA1111</t>
  </si>
  <si>
    <t>RA1121</t>
  </si>
  <si>
    <t>PSD</t>
  </si>
  <si>
    <t>Alkyl Phenols</t>
  </si>
  <si>
    <t>Nonylphenol</t>
  </si>
  <si>
    <t>Bisphenol A</t>
  </si>
  <si>
    <t>Estrone</t>
  </si>
  <si>
    <t>17-β-Estradiol</t>
  </si>
  <si>
    <t>Estriol</t>
  </si>
  <si>
    <t>17-α-Ethynylestradiol</t>
  </si>
  <si>
    <t>Norgestrel</t>
  </si>
  <si>
    <t>Testosterone</t>
  </si>
  <si>
    <t>Androsterone</t>
  </si>
  <si>
    <t>Etiocholanolone</t>
  </si>
  <si>
    <t>Cholesterol (not an EDC)</t>
  </si>
  <si>
    <t>&lt;10</t>
  </si>
  <si>
    <t>&lt;100</t>
  </si>
  <si>
    <t>&lt;5</t>
  </si>
  <si>
    <t>&lt; 5</t>
  </si>
  <si>
    <t>&lt;6</t>
  </si>
  <si>
    <t>&lt;7</t>
  </si>
  <si>
    <t>Pharmaceuticals</t>
  </si>
  <si>
    <t>Acetylsalicylic acid</t>
  </si>
  <si>
    <t>Atenolol</t>
  </si>
  <si>
    <t>Atorvastatin</t>
  </si>
  <si>
    <t>Caffeine</t>
  </si>
  <si>
    <t>Carbamazepine</t>
  </si>
  <si>
    <t>Cephalexin</t>
  </si>
  <si>
    <t>Chloramphenicol</t>
  </si>
  <si>
    <t>Ciprofloxacin</t>
  </si>
  <si>
    <t>Citalopram</t>
  </si>
  <si>
    <t>Codeine</t>
  </si>
  <si>
    <t>Cyclophosphamide</t>
  </si>
  <si>
    <t>Dapsone</t>
  </si>
  <si>
    <t>DEET</t>
  </si>
  <si>
    <t>Desmethyl Citalopram</t>
  </si>
  <si>
    <t>Desmethyl Diazepam</t>
  </si>
  <si>
    <t>Diazepam</t>
  </si>
  <si>
    <t>Diclofenac</t>
  </si>
  <si>
    <t>Doxylamine</t>
  </si>
  <si>
    <t>Erythromycin</t>
  </si>
  <si>
    <t>Erythromycin anhydrate</t>
  </si>
  <si>
    <t>Fluoxetine</t>
  </si>
  <si>
    <t>Fluvastatin</t>
  </si>
  <si>
    <t>Frusemide</t>
  </si>
  <si>
    <t>Gabapentin</t>
  </si>
  <si>
    <t>Gemfibrozol</t>
  </si>
  <si>
    <t>Hydrochlorthiazide</t>
  </si>
  <si>
    <t>Ibuprofen</t>
  </si>
  <si>
    <t>Ifosfamide</t>
  </si>
  <si>
    <t>Indomethacin</t>
  </si>
  <si>
    <t>Iopromide</t>
  </si>
  <si>
    <t>Lincomycin</t>
  </si>
  <si>
    <t>Metoprolol</t>
  </si>
  <si>
    <t>Naproxen</t>
  </si>
  <si>
    <t>Norfloxacin</t>
  </si>
  <si>
    <t>Oxazepam</t>
  </si>
  <si>
    <t>Oxycodone</t>
  </si>
  <si>
    <t>Paracetamol</t>
  </si>
  <si>
    <t>Phenytoin</t>
  </si>
  <si>
    <t>Praziquantel</t>
  </si>
  <si>
    <t>Primidone</t>
  </si>
  <si>
    <t>Propranolol</t>
  </si>
  <si>
    <t>Ranitidine</t>
  </si>
  <si>
    <t>Roxithromycin</t>
  </si>
  <si>
    <t>Salicylic acid</t>
  </si>
  <si>
    <t>Sertraline</t>
  </si>
  <si>
    <t>Temazepam</t>
  </si>
  <si>
    <t>Tramadol</t>
  </si>
  <si>
    <t>Triclosan</t>
  </si>
  <si>
    <t>Trimethoprim</t>
  </si>
  <si>
    <t>Tylosin</t>
  </si>
  <si>
    <t>Venlafaxine</t>
  </si>
  <si>
    <t>Warfarin</t>
  </si>
  <si>
    <t>Predicted estradiol equivalent</t>
  </si>
  <si>
    <t>&lt;0.01</t>
  </si>
  <si>
    <t>&lt;0.1</t>
  </si>
  <si>
    <t>&lt;0.15</t>
  </si>
  <si>
    <t>&lt;0.05</t>
  </si>
  <si>
    <t>&lt;0.07</t>
  </si>
  <si>
    <t>&lt;0.2</t>
  </si>
  <si>
    <t>&lt;0.02</t>
  </si>
  <si>
    <t>Acesulfame K (sweetener)</t>
  </si>
  <si>
    <t>Sulfasalazine</t>
  </si>
  <si>
    <t>Sulfadiazine</t>
  </si>
  <si>
    <t>Sulfamethoxazole</t>
  </si>
  <si>
    <t>Sulfathiazole</t>
  </si>
  <si>
    <t>&lt; 0.01</t>
  </si>
  <si>
    <t>&lt; 0.02</t>
  </si>
  <si>
    <t>&lt; 0.1</t>
  </si>
  <si>
    <t>&lt; 0.15</t>
  </si>
  <si>
    <t>&lt; 0.05</t>
  </si>
  <si>
    <t>&lt; 0.07</t>
  </si>
  <si>
    <t>&lt; 0.2</t>
  </si>
  <si>
    <t>NA</t>
  </si>
  <si>
    <t>&lt;1</t>
  </si>
  <si>
    <t>&lt;2</t>
  </si>
  <si>
    <t>&lt;20</t>
  </si>
  <si>
    <t>&lt;70</t>
  </si>
  <si>
    <t>&lt;4</t>
  </si>
  <si>
    <t>Average particle size</t>
  </si>
  <si>
    <t>LOD</t>
  </si>
  <si>
    <t>[ng/L]</t>
  </si>
  <si>
    <t>Bioassay</t>
  </si>
  <si>
    <t>Baseline Toxicity</t>
  </si>
  <si>
    <t>Genotoxicity (non-metabolic activated)</t>
  </si>
  <si>
    <t>Genotoxicity (metabolic activated)</t>
  </si>
  <si>
    <t>Ah-Receptor Toxicity</t>
  </si>
  <si>
    <t>Estrogenicity</t>
  </si>
  <si>
    <t>4-t-Octylphenol</t>
  </si>
  <si>
    <t>[µm]</t>
  </si>
  <si>
    <t>Smith St</t>
  </si>
  <si>
    <t>Banyan Ck</t>
  </si>
  <si>
    <t>Orange</t>
  </si>
  <si>
    <t>Makerston</t>
  </si>
  <si>
    <t>QLD</t>
  </si>
  <si>
    <t>Industrial</t>
  </si>
  <si>
    <t>VIC</t>
  </si>
  <si>
    <t>NSW</t>
  </si>
  <si>
    <t>Sample code</t>
  </si>
  <si>
    <t>RA11</t>
  </si>
  <si>
    <t>RA12</t>
  </si>
  <si>
    <t>RA13</t>
  </si>
  <si>
    <t>RA14</t>
  </si>
  <si>
    <t>RA15</t>
  </si>
  <si>
    <t>RA16</t>
  </si>
  <si>
    <t>RA17</t>
  </si>
  <si>
    <t>RA18</t>
  </si>
  <si>
    <t>RA19</t>
  </si>
  <si>
    <t>RA21</t>
  </si>
  <si>
    <t>RA22</t>
  </si>
  <si>
    <t>RA23</t>
  </si>
  <si>
    <t>RA24</t>
  </si>
  <si>
    <t>RA25</t>
  </si>
  <si>
    <t>RA26</t>
  </si>
  <si>
    <t>RA27</t>
  </si>
  <si>
    <t>RA28</t>
  </si>
  <si>
    <t>RA29</t>
  </si>
  <si>
    <t>RA41</t>
  </si>
  <si>
    <t>RA42</t>
  </si>
  <si>
    <t>RA43</t>
  </si>
  <si>
    <t>RA44</t>
  </si>
  <si>
    <t>RA45</t>
  </si>
  <si>
    <t>RA46</t>
  </si>
  <si>
    <t>RA47</t>
  </si>
  <si>
    <t>RA48</t>
  </si>
  <si>
    <t>RA49</t>
  </si>
  <si>
    <t>RA51</t>
  </si>
  <si>
    <t>RA52</t>
  </si>
  <si>
    <t>RA53</t>
  </si>
  <si>
    <t>RA54</t>
  </si>
  <si>
    <t>RA55</t>
  </si>
  <si>
    <t>RA56</t>
  </si>
  <si>
    <t>RA61</t>
  </si>
  <si>
    <t>RA62</t>
  </si>
  <si>
    <t>RA81</t>
  </si>
  <si>
    <t>RA82</t>
  </si>
  <si>
    <t>RA83</t>
  </si>
  <si>
    <t>RA84</t>
  </si>
  <si>
    <t>RA85</t>
  </si>
  <si>
    <t>RA86</t>
  </si>
  <si>
    <t>RA87</t>
  </si>
  <si>
    <t>RA89</t>
  </si>
  <si>
    <t>RA110</t>
  </si>
  <si>
    <t>RA410</t>
  </si>
  <si>
    <t>text</t>
  </si>
  <si>
    <t>Pesticide-LC/MS</t>
  </si>
  <si>
    <t>Ametryn</t>
  </si>
  <si>
    <t>Atrazine</t>
  </si>
  <si>
    <t>Bromacil</t>
  </si>
  <si>
    <t>Desethyl Atrazine</t>
  </si>
  <si>
    <t>Desisopropyl Atrazine</t>
  </si>
  <si>
    <t>Diuron</t>
  </si>
  <si>
    <t>Fluometuron</t>
  </si>
  <si>
    <t>Hexazinone</t>
  </si>
  <si>
    <t>Imidacloprid</t>
  </si>
  <si>
    <t>Metolachlor</t>
  </si>
  <si>
    <t>Prometryn</t>
  </si>
  <si>
    <t>Simazine</t>
  </si>
  <si>
    <t>Tebuthiuron</t>
  </si>
  <si>
    <t>Terbutryn</t>
  </si>
  <si>
    <t>RA71i</t>
  </si>
  <si>
    <t>RA72i</t>
  </si>
  <si>
    <t>2,4-D</t>
  </si>
  <si>
    <t>Triclopyr</t>
  </si>
  <si>
    <t>MCPA</t>
  </si>
  <si>
    <t>IPAM test</t>
  </si>
  <si>
    <t>Microbiology</t>
  </si>
  <si>
    <t>E. Coli</t>
  </si>
  <si>
    <t>[CFU/ 100 mL]</t>
  </si>
  <si>
    <t>-</t>
  </si>
  <si>
    <t>NN</t>
  </si>
  <si>
    <t/>
  </si>
  <si>
    <t>Guideline value</t>
  </si>
  <si>
    <t>value</t>
  </si>
  <si>
    <t>Guideline</t>
  </si>
  <si>
    <t>ADWG(2011)</t>
  </si>
  <si>
    <t>QLD Public Health Act</t>
  </si>
  <si>
    <t>JB61</t>
  </si>
  <si>
    <t>JB81</t>
  </si>
  <si>
    <t>JB62</t>
  </si>
  <si>
    <t>JB82</t>
  </si>
  <si>
    <t>Phosphorus</t>
  </si>
  <si>
    <t>Ammonium</t>
  </si>
  <si>
    <t>NO2-N</t>
  </si>
  <si>
    <t>Ba</t>
  </si>
  <si>
    <t>Ca</t>
  </si>
  <si>
    <t>K</t>
  </si>
  <si>
    <t>Mg</t>
  </si>
  <si>
    <t>Mo</t>
  </si>
  <si>
    <t>Na</t>
  </si>
  <si>
    <t>Gen. Chem</t>
  </si>
  <si>
    <t>Equilenin</t>
  </si>
  <si>
    <t>Equilin</t>
  </si>
  <si>
    <t>Mestranol</t>
  </si>
  <si>
    <t>Cumylphenol</t>
  </si>
  <si>
    <t>17α-Estradiol</t>
  </si>
  <si>
    <t>Norethindrone</t>
  </si>
  <si>
    <t>Progesterone</t>
  </si>
  <si>
    <t>&lt;3</t>
  </si>
  <si>
    <t>&lt;25</t>
  </si>
  <si>
    <t>Diatrizoate sodium</t>
  </si>
  <si>
    <t>NTU</t>
  </si>
  <si>
    <t>n/a</t>
  </si>
  <si>
    <t>6.5-8.5</t>
  </si>
  <si>
    <t>ADWG (2011)</t>
  </si>
  <si>
    <t>2,4-DB</t>
  </si>
  <si>
    <t>2,4-DP (Dichlorprop)</t>
  </si>
  <si>
    <t>Dalapon (2,2-DPA)</t>
  </si>
  <si>
    <t>Dicamba</t>
  </si>
  <si>
    <t>Fluroxypyr</t>
  </si>
  <si>
    <t>MCPB</t>
  </si>
  <si>
    <t>Mecoprop</t>
  </si>
  <si>
    <t>Picloram</t>
  </si>
  <si>
    <t>3,4-Dichloroaniline</t>
  </si>
  <si>
    <t>Asulam</t>
  </si>
  <si>
    <t>Bromoxynil</t>
  </si>
  <si>
    <t>Carbaryl</t>
  </si>
  <si>
    <t>Diazinon</t>
  </si>
  <si>
    <t>Flamprop-methyl</t>
  </si>
  <si>
    <t>Haloxyfop (acid)</t>
  </si>
  <si>
    <t>Haloxyfop-2-etotyl</t>
  </si>
  <si>
    <t>Haloxyfop-methyl</t>
  </si>
  <si>
    <t>Propoxur</t>
  </si>
  <si>
    <t>CFU/100mL</t>
  </si>
  <si>
    <t>TSS</t>
  </si>
  <si>
    <t>[g/L]</t>
  </si>
  <si>
    <t>JB51</t>
  </si>
  <si>
    <t>JB54</t>
  </si>
  <si>
    <t>JB52</t>
  </si>
  <si>
    <t>JB53</t>
  </si>
  <si>
    <t>JB63</t>
  </si>
  <si>
    <t>JB64</t>
  </si>
  <si>
    <t>JB71i</t>
  </si>
  <si>
    <t>JB72i</t>
  </si>
  <si>
    <t>JB73i</t>
  </si>
  <si>
    <t>JB83</t>
  </si>
  <si>
    <t>&lt;0.3</t>
  </si>
  <si>
    <t>JB91i</t>
  </si>
  <si>
    <t>JB92i</t>
  </si>
  <si>
    <t>JB93i</t>
  </si>
  <si>
    <t>Event Date (start)</t>
  </si>
  <si>
    <t>JB81.1</t>
  </si>
  <si>
    <t>JB81.2</t>
  </si>
  <si>
    <t>JB81.3</t>
  </si>
  <si>
    <t>JB81.4</t>
  </si>
  <si>
    <t>JB81.5</t>
  </si>
  <si>
    <t>JB82.2</t>
  </si>
  <si>
    <t>JB82.3</t>
  </si>
  <si>
    <t>JB84</t>
  </si>
  <si>
    <t>JB85</t>
  </si>
  <si>
    <t>RA91i</t>
  </si>
  <si>
    <t>RA92i</t>
  </si>
  <si>
    <t>RA93i</t>
  </si>
  <si>
    <t>RA94i</t>
  </si>
  <si>
    <t>Turbidity (raw)</t>
  </si>
  <si>
    <t>pH (raw)</t>
  </si>
  <si>
    <t>Conductivity (raw)</t>
  </si>
  <si>
    <t>Microbiology (MPN)</t>
  </si>
  <si>
    <t>&gt;1.2um</t>
  </si>
  <si>
    <t>Enterococcus</t>
  </si>
  <si>
    <t>JB86</t>
  </si>
  <si>
    <t>JB86.1</t>
  </si>
  <si>
    <t>JB87</t>
  </si>
  <si>
    <t>JB88</t>
  </si>
  <si>
    <t>JB89</t>
  </si>
  <si>
    <t>JB810</t>
  </si>
  <si>
    <t>JB811</t>
  </si>
  <si>
    <t>JB812</t>
  </si>
  <si>
    <t>WA</t>
  </si>
  <si>
    <t>Anvil Way</t>
  </si>
  <si>
    <t>Vertu</t>
  </si>
  <si>
    <t>JBANV1i</t>
  </si>
  <si>
    <t>JBANV2i</t>
  </si>
  <si>
    <t>JBANV3i</t>
  </si>
  <si>
    <t>JBANV4i</t>
  </si>
  <si>
    <t>JBVER1i</t>
  </si>
  <si>
    <t>JBVER2i</t>
  </si>
  <si>
    <t>JB813</t>
  </si>
  <si>
    <t>&gt;HT</t>
  </si>
  <si>
    <t>&gt;2419.6</t>
  </si>
  <si>
    <t>Site</t>
  </si>
  <si>
    <t>State</t>
  </si>
  <si>
    <t>JL</t>
  </si>
  <si>
    <t>JT</t>
  </si>
  <si>
    <t>Nutrients</t>
  </si>
  <si>
    <t>Oxidative stress response</t>
  </si>
  <si>
    <t>ECIR1.5 [REF]</t>
  </si>
  <si>
    <t>n.d.</t>
  </si>
  <si>
    <t>[µS/cm]</t>
  </si>
  <si>
    <t>number of samples</t>
  </si>
  <si>
    <t>total</t>
  </si>
  <si>
    <t xml:space="preserve">Data </t>
  </si>
  <si>
    <t>All</t>
  </si>
  <si>
    <t>Percentile</t>
  </si>
  <si>
    <t>Average</t>
  </si>
  <si>
    <t>Max</t>
  </si>
  <si>
    <t>Min</t>
  </si>
  <si>
    <t>Median</t>
  </si>
  <si>
    <t>mg/L</t>
  </si>
  <si>
    <t>NO3-N</t>
  </si>
  <si>
    <t>&lt;LOD</t>
  </si>
  <si>
    <t>DOC</t>
  </si>
  <si>
    <t>Type 1</t>
  </si>
  <si>
    <t>Type 2</t>
  </si>
  <si>
    <t>Metal, non-toxic</t>
  </si>
  <si>
    <t>Metals, toxological concern</t>
  </si>
  <si>
    <t>Trace organic contaminant</t>
  </si>
  <si>
    <t>General chemistry</t>
  </si>
  <si>
    <t>pH</t>
  </si>
  <si>
    <t>turbidity</t>
  </si>
  <si>
    <t>conductivity</t>
  </si>
  <si>
    <t>Total suspended solids as recovered by a 1.2um glass fibre filtre and measured gravimetrically, standard method</t>
  </si>
  <si>
    <t>particle size, average</t>
  </si>
  <si>
    <t>nutrients</t>
  </si>
  <si>
    <t>anions</t>
  </si>
  <si>
    <t>Baseline toxicity</t>
  </si>
  <si>
    <t>E.coli</t>
  </si>
  <si>
    <t>all metals</t>
  </si>
  <si>
    <t>Trace organic contaminants</t>
  </si>
  <si>
    <t>Alkylphenols</t>
  </si>
  <si>
    <t>Measured by LC-MS after extraction from sample filtered through 1.2um glass fibre filter. Analysed at QHFSS (Queensland Health Forensic and Scientific Services, NATA accredited in Australia).</t>
  </si>
  <si>
    <t>Measured by GC-MS after extraction from sample filtered through 1.2um glass fibre filter. Analysed at QHFSS (Queensland Health Forensic and Scientific Services, NATA accredited in Australia).</t>
  </si>
  <si>
    <t>Pesticides</t>
  </si>
  <si>
    <t>Measured by ICP-OES, acidified to 2% HNO3, using trace metal analysis grade HNO3 in Perkin-Elmer standard equipment</t>
  </si>
  <si>
    <t>Measured using standard benchtop equipment</t>
  </si>
  <si>
    <t>Average particle size as determined by Malvern Mastersizer standard protocol</t>
  </si>
  <si>
    <t>Measured with colorimetric reactions according to the protocols of the flow injection analyzer after filtration through 1.2um glass fibre filter</t>
  </si>
  <si>
    <t>Measured by Dionex ion chromatograph after filtration through 1.2um glass fibre filter</t>
  </si>
  <si>
    <t>Measured after filtration through 0.45um with Shimadzu TOC Analyzer</t>
  </si>
  <si>
    <t>UV absorbance determined in a 1cm quartz cuvette at different wavelengths on a Cary 50 photospectrometer after filtration through 1.2um glass fibre filter</t>
  </si>
  <si>
    <t>Overview</t>
  </si>
  <si>
    <t>Acknowledgements</t>
  </si>
  <si>
    <t>References:</t>
  </si>
  <si>
    <t>Escher B.I., Dutt M. Maylin E., Tang J., Toze S., Wolf C.R., Lang M. (2012). Water quality assessment using the AREc32 reporter gene assay indicative of the oxidative stress response pathway. J. Env. Monit., 14(11) 2877-2885)</t>
  </si>
  <si>
    <t>Sidhu J., Gernjak W., Toze S. (eds) (2012). Health Risk Assessment of Urban Stormwater. Urban Water Security Research Alliance Technical Report No. 102.</t>
  </si>
  <si>
    <t>Sidhu, J., Ahmed, W., Gernjak, W., Aryal, R., McCarthy, D., Palmer, A., Kolotelo, P., Toze, S. (2013). Sewage pollution in urban stormwater runoff as evident from widespread presence of multiple microbial and chemical source tracking markers. Sci. Tot. Env. (463–464), 488–496.</t>
  </si>
  <si>
    <t>PO4-P</t>
  </si>
  <si>
    <t>NH4-N</t>
  </si>
  <si>
    <t xml:space="preserve">Cultivation on Chromocult TM Enterococci agar following membrane filtration using (0.45um nitrocellulose filters). Analysed at CSIRO Land and Water, Ecoscience Precinct,QLD. </t>
  </si>
  <si>
    <t>The main authors of this database wish furthermore to acknowledge their collaborators within the project, each and every one making a valuable contribution to the project and the generation of this database: Jeffrey Black, Rupak Aryal, and Jurg Keller (AWMC, The University of Queensland); Eva Glenn and Beate Escher (Entox, The University of Queensland); Ana Deletic, David McCarthy, and Peter Kolotelo (Monash University); Jatinder Sidhu, Warish Ahmed, Simon Toze, and Andrew Palmer (CSIRO); Heather Chapman (Griffith University).</t>
  </si>
  <si>
    <t>The induction of the arylhydrocarbon receptor (AhR) is an important indicator of the activity of dioxin-like chemicals and PAHs and was evaluated with the AhR-CAFLUX assay. In this study, the sample extracts were measured without acid silica gel clean-up, which destroys all but persistent compounds such as polychlorinated dibenzodioxins/furans and biphenyls. Therefore, the AhR-CAFLUX activities reported in this study represent the sum of all compounds present in the sample that can bind to the AhR including the less persistent group of PAHs and others. The effect is expressed as 2,3,7,8-TCDD equivalent concentrations (TCDDEQ). Reference: Tang et al (2013)</t>
  </si>
  <si>
    <t>Bioluminescence Inhibition in Vibrio fischeri
The Microtox assay (bioluminescence inhibition test), using the bacterium Vibrio fischeri, is a 30-minute screening assay for cytotoxicity. The assay was conducted according to ISO standard 11348 modified to a 96 well plate format by using lab-grown bacteria. The assay has been used widely for water quality assessment due to ease of operation, rapidity and high sensitivity to organic chemicals. The effect is expressed as baseline toxicity equivalent concentration (baseline – TEQ).</t>
  </si>
  <si>
    <t>Bioassay: Reference for further information on all bioassays: Tang et al (2013)</t>
  </si>
  <si>
    <t>Induction of oxidative stress response
The oxidative stress response endpoint was chosen as a representative adaptive stress response pathway relevant for detecting waterborne chemical pollutants. For this test, the reporter gene assay AREc32 was used which is based on the induction of the Nrf2-mediated oxidative stress response pathway. It is responsive to many chemicals that cause oxidative stress, among them a large number of pesticides, pharmaceuticals and skin irritants. The AREc32 cell line is a stably transfected human breast cancer cell line MCF7 with an ARE reporter plasmid coupled to a reporter gene encoding for luciferase. This assay is sensitive to chemicals inducing oxidative stress and has been previously used for water quality monitoring. The effect is expressed as tert-butylhydroquinone (tBHQ) equivalent concentration (tBHQEQ).</t>
  </si>
  <si>
    <t>Genotoxicity (non-metabolic activated and metabolically activated)</t>
  </si>
  <si>
    <t>The estrogenic response was conducted using BG1Luc assay in which human ovarian cell lines were stably transfected with estrogen receptor alpha (ERa) with a luciferase reporter gene. Exposure to endocrine active compounds induces the enzyme luciferase and enables the endocrine activity to be quantified as luminescence production after adding the substrate luciferin. The effect is expressed as 17β-estradiol (E2) equivalent concentration (EEQ).</t>
  </si>
  <si>
    <t>PS II Inhibition I-PAM Assay
Phytotoxicity was quantified via inhibition of photosystem II (PS II), a key target mode of action of herbicides. PS II herbicides disrupt the electron flow and excitation energy is re-emitted as fluorescence rather than driving photochemical processes. A fluorescence-based photosynthetic yield analysis technique was applied for phytotoxicity assessment. The PS II inhibition I-PAM assay is based on the pulse-amplitude modulated fluorometry techniques and has evolved from the ToxY‑PAM assay (Schreiber et al. 2002). It has developed as a rapid tool for the detection of chemicals such as phenylurea and triazine herbicides, which bind to and inhibit PS. The effect of is expressed as diuron equivalent concentration (DEQ), i.e. the effect that an equivalent concentration of diuron would elicit.</t>
  </si>
  <si>
    <t>The bacterial umuC assay was conducted according to ISO standard 13829. The assay responds specifically to genotoxic compounds and has been widely used for water quality assessment. DNA damaging agents induce the expression of umuC gene, which belongs to the bacterial SOS regulatory network. The Salmonella typhimurium TA1535 was stably transfected with the plasmid pSK 1002 carrying a lacZ reporter gene which is under the control of the umu regulatory region. The lacZ gene encodes for proteins with β-galactosidase activity that can metabolise a colourless substrate ortho-nitrophenyl-β-galactoside (ONPG) into a yellow-coloured product ortho-nitrophenol (ONP). The assay was also run in the presence of a rat liver metabolic enzyme mix (S9 fraction) to differentiate between chemicals that require metabolic activation and those that are detoxified by metabolism. The effects are expressed as 4-nitroquinonline-1-oxide (4NQO) and 2-aminoanthracene (2AA) equivalent concentration (4NQOEQ and 2AAEQ).</t>
  </si>
  <si>
    <t>NR</t>
  </si>
  <si>
    <t>NR = no result</t>
  </si>
  <si>
    <t>Number of samples</t>
  </si>
  <si>
    <t>Total</t>
  </si>
  <si>
    <t>General Chemistry</t>
  </si>
  <si>
    <t>Particle size, average</t>
  </si>
  <si>
    <t>Document</t>
  </si>
  <si>
    <t>Value</t>
  </si>
  <si>
    <t>Unit</t>
  </si>
  <si>
    <t xml:space="preserve">This database summarises the water quality of urban run-off events across Australia based on monitoring conducted by the CRC for Water Sensitive Cities in collaboration with the Urban Water Security Alliance. It provides the largest single database for Australian stormwater quality to date with the broadest range of water quality parameters measured within one study. </t>
  </si>
  <si>
    <t xml:space="preserve">The database summarises event mean concentrations of 94 samples taken from a total of ten different catchments across four states of Australia, i.e. New South Wales (n=21), Queensland (n=41), Victoria (n=26) and Western Australia (n=6; these samples were collected as grab samples during rain events). </t>
  </si>
  <si>
    <t>Sample locations</t>
  </si>
  <si>
    <t xml:space="preserve">CRC Water Sensitive Cities: Stormwater quality database </t>
  </si>
  <si>
    <t>Samples were collected from a range of sites that represent likely harvesting locations for stormwater reuse schemes.  Samples were collected directly from stormwater drains, from waters that receive stormwater, and at the inlets to wetland treatment systems.</t>
  </si>
  <si>
    <t>Water quality parameters tested</t>
  </si>
  <si>
    <r>
      <t xml:space="preserve">An overview of the catchments in New South Wales, Queensland and Victoria can be found in Tang </t>
    </r>
    <r>
      <rPr>
        <i/>
        <sz val="10"/>
        <color theme="1"/>
        <rFont val="Arial"/>
        <family val="2"/>
      </rPr>
      <t>et al</t>
    </r>
    <r>
      <rPr>
        <sz val="10"/>
        <color theme="1"/>
        <rFont val="Arial"/>
        <family val="2"/>
      </rPr>
      <t xml:space="preserve"> (2014). The two catchments from Western Australia are an urban drain and the inlet into the drainage system from a new development, the first being in the central area of Perth, the latter in the outskirts. The catchments in Queensland, New South Wales, Victoria and Western Australia are a blend of commercial, industrial, residential land uses in temperate, sub-tropical and Mediterranean style climates. </t>
    </r>
  </si>
  <si>
    <r>
      <t xml:space="preserve">The water quality data includes general water chemistry data as well as a broad variety of metals and trace organic contaminants. It also contains some data on microbiological contamination (MPN numbers for </t>
    </r>
    <r>
      <rPr>
        <i/>
        <sz val="10"/>
        <color theme="1"/>
        <rFont val="Arial"/>
        <family val="2"/>
      </rPr>
      <t>Escherichia coli</t>
    </r>
    <r>
      <rPr>
        <sz val="10"/>
        <color theme="1"/>
        <rFont val="Arial"/>
        <family val="2"/>
      </rPr>
      <t xml:space="preserve"> and </t>
    </r>
    <r>
      <rPr>
        <i/>
        <sz val="10"/>
        <color theme="1"/>
        <rFont val="Arial"/>
        <family val="2"/>
      </rPr>
      <t xml:space="preserve">Enterococcus </t>
    </r>
    <r>
      <rPr>
        <sz val="10"/>
        <color theme="1"/>
        <rFont val="Arial"/>
        <family val="2"/>
      </rPr>
      <t>spp.) and novel in-vitro bioassays measuring a diversity of biologically adverse effects.</t>
    </r>
  </si>
  <si>
    <t>Data format and limitations</t>
  </si>
  <si>
    <t xml:space="preserve">The data is presented as a whole and on a state level.  </t>
  </si>
  <si>
    <t>Minimum, median, average, and maximum level have been stated for the given parameters. As Microsoft Excel was used for the database, error messages will appear for the median and average value if no data is available. Similarly, the value for minimum and maximum will state ‘zero’.</t>
  </si>
  <si>
    <t>For all states except Western Australia (n=6), percentile data is also presented for the 95%, 90%, 75%, 50%, 25%, 10% and 5% percentile. To calculate this, the Microsoft Excel function ‘percentile.exc’ has been used, which uses an algorithm that may be debateable. Where sample numbers are larger than eight, the error compared to other algorithms to calculate percentile may be considered small (&lt;10% relative difference in most cases). In addition, the ‘percentile.exc’ function will only calculate a 90% percentile value once n≥8 and a 95% percentile value once n≥19 and yield an error otherwise. The presence of an error in the database is hence a suitable criterion to avoid attempts to calculate percentile values from datasets that are too small.</t>
  </si>
  <si>
    <t>Data Quality</t>
  </si>
  <si>
    <t xml:space="preserve">Parameters other than those that can only be measured in research laboratories (such as the in vitro bioassays) or those requiring only basic assessments (such as a pH determination) were measured in NATA accredited laboratories to ensure data was of the highest achievable quality. </t>
  </si>
  <si>
    <t>Comparison of raw storm water with usage guidelines in the database</t>
  </si>
  <si>
    <t xml:space="preserve">The CRC for Water Sensitive Cities (CRCWSC) wishes to acknowledge the significant support and assistance gained from industry partners in conducting this monitoring program. In particular we would like to thank the following collaborating city councils and government agencies and their respective employees for much valued assistance with sample collection and logistics: David Beharrel and Paul Fredericksen (Hornsby City Council, NSW), Jay Jonasson and Sophia Findlay (Ku-ring-gai City Council, NSW), Nicole Reid and Emma Britten (Orange City Council, NSW), and Emma Christie, Steve Fisher, Antonietta Torre, Belinda Quinton (Department of Water, WA). </t>
  </si>
  <si>
    <t xml:space="preserve">CRCWSC wishes of course also to acknowledge the Commonwealth for funding obtained through the CRC programme and all partners and members of the CRCWSC. </t>
  </si>
  <si>
    <r>
      <t xml:space="preserve">Cultivation on Chromocult </t>
    </r>
    <r>
      <rPr>
        <vertAlign val="superscript"/>
        <sz val="10"/>
        <color rgb="FF000000"/>
        <rFont val="Arial"/>
        <family val="2"/>
      </rPr>
      <t xml:space="preserve">TM </t>
    </r>
    <r>
      <rPr>
        <sz val="10"/>
        <color rgb="FF000000"/>
        <rFont val="Arial"/>
        <family val="2"/>
      </rPr>
      <t xml:space="preserve">Coliform agar following membrane filtration (0.45um nitrocellulose filters). Analysed at CSIRO Land and Water, Ecoscience Precinct, QLD. </t>
    </r>
  </si>
  <si>
    <r>
      <t>Edited by Wolfgang Gernjak</t>
    </r>
    <r>
      <rPr>
        <vertAlign val="superscript"/>
        <sz val="10"/>
        <color theme="1"/>
        <rFont val="Arial"/>
        <family val="2"/>
      </rPr>
      <t>1,2</t>
    </r>
    <r>
      <rPr>
        <sz val="10"/>
        <color theme="1"/>
        <rFont val="Arial"/>
        <family val="2"/>
      </rPr>
      <t>, Jane-Louise Lampard</t>
    </r>
    <r>
      <rPr>
        <vertAlign val="superscript"/>
        <sz val="10"/>
        <color theme="1"/>
        <rFont val="Arial"/>
        <family val="2"/>
      </rPr>
      <t>2,3</t>
    </r>
    <r>
      <rPr>
        <sz val="10"/>
        <color theme="1"/>
        <rFont val="Arial"/>
        <family val="2"/>
      </rPr>
      <t>, and Janet Tang</t>
    </r>
    <r>
      <rPr>
        <vertAlign val="superscript"/>
        <sz val="10"/>
        <color theme="1"/>
        <rFont val="Arial"/>
        <family val="2"/>
      </rPr>
      <t>2,</t>
    </r>
    <r>
      <rPr>
        <sz val="10"/>
        <color theme="1"/>
        <rFont val="Arial"/>
        <family val="2"/>
      </rPr>
      <t xml:space="preserve"> with the help of numerous collaborators (see acknowledgements).</t>
    </r>
  </si>
  <si>
    <r>
      <t>1</t>
    </r>
    <r>
      <rPr>
        <sz val="10"/>
        <color theme="1"/>
        <rFont val="Arial"/>
        <family val="2"/>
      </rPr>
      <t xml:space="preserve"> Advanced Water Management Centre, The University of Queensland</t>
    </r>
  </si>
  <si>
    <r>
      <t>2</t>
    </r>
    <r>
      <rPr>
        <sz val="10"/>
        <color theme="1"/>
        <rFont val="Arial"/>
        <family val="2"/>
      </rPr>
      <t xml:space="preserve"> CRC for Water Sensitive Cities</t>
    </r>
  </si>
  <si>
    <r>
      <t>3</t>
    </r>
    <r>
      <rPr>
        <sz val="10"/>
        <color theme="1"/>
        <rFont val="Arial"/>
        <family val="2"/>
      </rPr>
      <t xml:space="preserve"> University of the Sunshine Coast</t>
    </r>
  </si>
  <si>
    <r>
      <t>4</t>
    </r>
    <r>
      <rPr>
        <sz val="10"/>
        <color theme="1"/>
        <rFont val="Arial"/>
        <family val="2"/>
      </rPr>
      <t xml:space="preserve"> Entox, The University of Queensland</t>
    </r>
  </si>
  <si>
    <t>Disclaimer</t>
  </si>
  <si>
    <t xml:space="preserve">The CRC for Water Sensitive Cities has endeavoured to ensure that all information in this publication is correct. It makes no warranty with regard to the accuracy of the information provided and will not be liable if the information is inaccurate, incomplete or out of date nor be liable for any direct or indirect damages arising from its use. The contents of this publication should not be used as a substitute for seeking independent professional advice. </t>
  </si>
  <si>
    <t>This work is copyright. Apart from any use permitted under the Copyright Act 1968, no part of it may be reproduced by any process without written permission from the publisher. Requests and inquiries concerning reproduction rights should be directed to the publisher.</t>
  </si>
  <si>
    <t>Copyright</t>
  </si>
  <si>
    <t>Last saved 01/12/2016</t>
  </si>
  <si>
    <t>Tang J., Aryal R., Deletic A., Gernjak W., Glenn E., McCarthy D., Escher B.I. (2014). Toxicity characterization of urban stormwater with bioanalytical tools. Water Res, 47(15), 5594-5606.</t>
  </si>
  <si>
    <r>
      <t xml:space="preserve">A short description of the analytical methodology has been included in the database and further detail can be found for most parameters in Escher </t>
    </r>
    <r>
      <rPr>
        <i/>
        <sz val="10"/>
        <color theme="1"/>
        <rFont val="Arial"/>
        <family val="2"/>
      </rPr>
      <t>et al</t>
    </r>
    <r>
      <rPr>
        <sz val="10"/>
        <color theme="1"/>
        <rFont val="Arial"/>
        <family val="2"/>
      </rPr>
      <t xml:space="preserve"> (2012), Sidhu </t>
    </r>
    <r>
      <rPr>
        <i/>
        <sz val="10"/>
        <color theme="1"/>
        <rFont val="Arial"/>
        <family val="2"/>
      </rPr>
      <t>et al</t>
    </r>
    <r>
      <rPr>
        <sz val="10"/>
        <color theme="1"/>
        <rFont val="Arial"/>
        <family val="2"/>
      </rPr>
      <t xml:space="preserve"> (2012), and Tang </t>
    </r>
    <r>
      <rPr>
        <i/>
        <sz val="10"/>
        <color theme="1"/>
        <rFont val="Arial"/>
        <family val="2"/>
      </rPr>
      <t>et al</t>
    </r>
    <r>
      <rPr>
        <sz val="10"/>
        <color theme="1"/>
        <rFont val="Arial"/>
        <family val="2"/>
      </rPr>
      <t xml:space="preserve"> (2014). Furthermore, in depth-specific knowledge pertaining to the chemical, microbial and toxicological characteristics of stormwater and implications for determining health risks gained during this study can be found in Sidhu </t>
    </r>
    <r>
      <rPr>
        <i/>
        <sz val="10"/>
        <color theme="1"/>
        <rFont val="Arial"/>
        <family val="2"/>
      </rPr>
      <t>et al</t>
    </r>
    <r>
      <rPr>
        <sz val="10"/>
        <color theme="1"/>
        <rFont val="Arial"/>
        <family val="2"/>
      </rPr>
      <t xml:space="preserve"> (2012 and 2013) and Tang </t>
    </r>
    <r>
      <rPr>
        <i/>
        <sz val="10"/>
        <color theme="1"/>
        <rFont val="Arial"/>
        <family val="2"/>
      </rPr>
      <t>et al</t>
    </r>
    <r>
      <rPr>
        <sz val="10"/>
        <color theme="1"/>
        <rFont val="Arial"/>
        <family val="2"/>
      </rPr>
      <t xml:space="preserve"> (2013) and future outcomes published by the authors.</t>
    </r>
  </si>
  <si>
    <t xml:space="preserve">In order to benchmark against the strictest possible guidelines, the database includes a comparison of untreated stormwater runoff with human health guideline levels for Australian drinking water. This provides a perspective on how the measured value relates to this guideline. The dataset reports some metals above drinking water guidelines. Examples include the heavy metals antimony, cadmium, and mercury. It is important to note this dataset only reports raw stormwater quality and further work is needed to draw any conclusions about human health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</si>
</sst>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4" x14ac:knownFonts="1">
    <font>
      <sz val="11"/>
      <color theme="1"/>
      <name val="Calibri"/>
      <family val="2"/>
      <scheme val="minor"/>
    </font>
    <font>
      <sz val="10"/>
      <name val="Arial"/>
      <family val="2"/>
    </font>
    <font>
      <sz val="10"/>
      <name val="Arial"/>
      <family val="2"/>
    </font>
    <font>
      <u/>
      <sz val="10"/>
      <color indexed="12"/>
      <name val="Arial"/>
      <family val="2"/>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name val="Times New Roman"/>
      <family val="1"/>
    </font>
    <font>
      <b/>
      <sz val="20"/>
      <color rgb="FF004B4F"/>
      <name val="Arial"/>
      <family val="2"/>
    </font>
    <font>
      <sz val="11"/>
      <color theme="1"/>
      <name val="Arial"/>
      <family val="2"/>
    </font>
    <font>
      <sz val="10"/>
      <color theme="1"/>
      <name val="Arial"/>
      <family val="2"/>
    </font>
    <font>
      <b/>
      <sz val="14"/>
      <color theme="0"/>
      <name val="Arial"/>
      <family val="2"/>
    </font>
    <font>
      <i/>
      <sz val="10"/>
      <color theme="1"/>
      <name val="Arial"/>
      <family val="2"/>
    </font>
    <font>
      <sz val="10"/>
      <color rgb="FF000000"/>
      <name val="Arial"/>
      <family val="2"/>
    </font>
    <font>
      <vertAlign val="superscript"/>
      <sz val="10"/>
      <color rgb="FF000000"/>
      <name val="Arial"/>
      <family val="2"/>
    </font>
    <font>
      <vertAlign val="superscript"/>
      <sz val="10"/>
      <color theme="1"/>
      <name val="Arial"/>
      <family val="2"/>
    </font>
    <font>
      <b/>
      <sz val="10"/>
      <color theme="1"/>
      <name val="Arial"/>
      <family val="2"/>
    </font>
    <font>
      <sz val="11"/>
      <color rgb="FF004B4F"/>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B4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8">
    <xf numFmtId="0" fontId="0" fillId="0" borderId="0" applyNumberFormat="0" applyBorder="0" applyAlignment="0" applyProtection="0"/>
    <xf numFmtId="0" fontId="1" fillId="0" borderId="0"/>
    <xf numFmtId="0" fontId="2" fillId="0" borderId="0"/>
    <xf numFmtId="0" fontId="1" fillId="0" borderId="0"/>
    <xf numFmtId="0" fontId="1" fillId="0" borderId="0"/>
    <xf numFmtId="0" fontId="3"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4" fillId="0" borderId="0" applyNumberFormat="0" applyFill="0" applyBorder="0" applyAlignment="0" applyProtection="0"/>
    <xf numFmtId="0" fontId="6" fillId="8" borderId="8" applyNumberFormat="0" applyFont="0" applyAlignment="0" applyProtection="0"/>
    <xf numFmtId="0" fontId="19" fillId="0" borderId="0" applyNumberFormat="0" applyFill="0" applyBorder="0" applyAlignment="0" applyProtection="0"/>
    <xf numFmtId="0" fontId="5" fillId="0" borderId="9"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Fon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6" fillId="18"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xf numFmtId="0" fontId="6" fillId="0" borderId="0"/>
    <xf numFmtId="0" fontId="6" fillId="0" borderId="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xf numFmtId="0" fontId="6" fillId="0" borderId="0"/>
    <xf numFmtId="0" fontId="1" fillId="0" borderId="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applyNumberFormat="0" applyBorder="0" applyAlignment="0" applyProtection="0"/>
    <xf numFmtId="0" fontId="6" fillId="0" borderId="0" applyNumberFormat="0" applyBorder="0" applyAlignment="0" applyProtection="0"/>
    <xf numFmtId="0" fontId="6" fillId="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6" fillId="0" borderId="0" applyNumberFormat="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Fon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8"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xf numFmtId="0" fontId="6" fillId="0" borderId="0"/>
    <xf numFmtId="0" fontId="6" fillId="0" borderId="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xf numFmtId="0" fontId="6" fillId="0" borderId="0" applyNumberFormat="0" applyBorder="0" applyAlignment="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applyNumberFormat="0" applyBorder="0" applyAlignment="0" applyProtection="0"/>
    <xf numFmtId="0" fontId="6" fillId="0" borderId="0" applyNumberFormat="0" applyBorder="0" applyAlignment="0" applyProtection="0"/>
    <xf numFmtId="0" fontId="6" fillId="0" borderId="0"/>
    <xf numFmtId="0" fontId="6" fillId="0" borderId="0"/>
    <xf numFmtId="0" fontId="6" fillId="0" borderId="0"/>
    <xf numFmtId="0" fontId="6" fillId="0" borderId="0" applyNumberFormat="0" applyBorder="0" applyAlignment="0" applyProtection="0"/>
    <xf numFmtId="0" fontId="6" fillId="0" borderId="0"/>
    <xf numFmtId="0" fontId="1" fillId="0" borderId="0"/>
    <xf numFmtId="0" fontId="6" fillId="0" borderId="0" applyNumberFormat="0" applyBorder="0" applyAlignment="0" applyProtection="0"/>
    <xf numFmtId="0" fontId="6" fillId="0" borderId="0" applyNumberFormat="0" applyBorder="0" applyAlignment="0" applyProtection="0"/>
    <xf numFmtId="0" fontId="6" fillId="0" borderId="0" applyNumberFormat="0" applyBorder="0" applyAlignment="0" applyProtection="0"/>
    <xf numFmtId="0" fontId="6" fillId="0" borderId="0" applyNumberFormat="0" applyBorder="0" applyAlignment="0" applyProtection="0"/>
    <xf numFmtId="0" fontId="6" fillId="0" borderId="0"/>
    <xf numFmtId="0" fontId="21" fillId="0" borderId="0"/>
    <xf numFmtId="0" fontId="6" fillId="0" borderId="0"/>
    <xf numFmtId="0" fontId="6" fillId="0" borderId="0"/>
    <xf numFmtId="0" fontId="6" fillId="0" borderId="0" applyNumberFormat="0" applyBorder="0" applyAlignment="0" applyProtection="0"/>
    <xf numFmtId="0" fontId="6" fillId="0" borderId="0" applyNumberFormat="0" applyBorder="0" applyAlignment="0" applyProtection="0"/>
    <xf numFmtId="0" fontId="6" fillId="8" borderId="8" applyNumberFormat="0" applyFont="0" applyAlignment="0" applyProtection="0"/>
    <xf numFmtId="0" fontId="6" fillId="18" borderId="0" applyNumberFormat="0" applyFont="0" applyBorder="0" applyAlignment="0" applyProtection="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applyProtection="0"/>
    <xf numFmtId="0" fontId="6" fillId="0" borderId="0" applyNumberFormat="0" applyBorder="0" applyAlignment="0" applyProtection="0"/>
    <xf numFmtId="0" fontId="6" fillId="18" borderId="0" applyNumberFormat="0" applyFon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3" fillId="0" borderId="0"/>
  </cellStyleXfs>
  <cellXfs count="106">
    <xf numFmtId="0" fontId="0" fillId="0" borderId="0" xfId="0"/>
    <xf numFmtId="2" fontId="0" fillId="0" borderId="0" xfId="0" applyNumberFormat="1"/>
    <xf numFmtId="0" fontId="0" fillId="0" borderId="0" xfId="0"/>
    <xf numFmtId="9" fontId="0" fillId="0" borderId="0" xfId="0" applyNumberFormat="1"/>
    <xf numFmtId="165" fontId="0" fillId="0" borderId="0" xfId="0" applyNumberFormat="1"/>
    <xf numFmtId="1" fontId="0" fillId="0" borderId="0" xfId="0" applyNumberFormat="1"/>
    <xf numFmtId="164" fontId="0" fillId="0" borderId="0" xfId="0" applyNumberFormat="1"/>
    <xf numFmtId="0" fontId="0" fillId="0" borderId="0" xfId="0" applyAlignment="1">
      <alignment wrapText="1"/>
    </xf>
    <xf numFmtId="0" fontId="26" fillId="0" borderId="19" xfId="0" applyFont="1" applyBorder="1" applyAlignment="1">
      <alignment vertical="center" wrapText="1"/>
    </xf>
    <xf numFmtId="0" fontId="26" fillId="0" borderId="20" xfId="0" applyFont="1" applyBorder="1" applyAlignment="1">
      <alignment vertical="center" wrapText="1"/>
    </xf>
    <xf numFmtId="0" fontId="27" fillId="33" borderId="18" xfId="0" applyFont="1" applyFill="1" applyBorder="1" applyAlignment="1">
      <alignment vertical="center" wrapText="1"/>
    </xf>
    <xf numFmtId="0" fontId="26" fillId="0" borderId="0" xfId="0" applyFont="1" applyAlignment="1">
      <alignment vertical="center"/>
    </xf>
    <xf numFmtId="0" fontId="27" fillId="33" borderId="19" xfId="0" applyFont="1" applyFill="1" applyBorder="1" applyAlignment="1">
      <alignment vertical="center" wrapText="1"/>
    </xf>
    <xf numFmtId="0" fontId="0" fillId="33" borderId="20" xfId="0" applyFill="1" applyBorder="1" applyAlignment="1">
      <alignment wrapText="1"/>
    </xf>
    <xf numFmtId="0" fontId="24" fillId="0" borderId="0" xfId="0" applyFont="1" applyBorder="1" applyAlignment="1">
      <alignment vertical="center" wrapText="1"/>
    </xf>
    <xf numFmtId="0" fontId="25" fillId="0" borderId="0" xfId="0" applyFont="1"/>
    <xf numFmtId="0" fontId="26" fillId="0" borderId="20" xfId="0" applyFont="1" applyBorder="1" applyAlignment="1">
      <alignment vertical="top" wrapText="1"/>
    </xf>
    <xf numFmtId="0" fontId="26" fillId="0" borderId="19" xfId="0" applyFont="1" applyBorder="1" applyAlignment="1">
      <alignment vertical="center"/>
    </xf>
    <xf numFmtId="0" fontId="26" fillId="0" borderId="15"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26" fillId="0" borderId="15" xfId="0" applyFont="1" applyBorder="1"/>
    <xf numFmtId="0" fontId="26" fillId="0" borderId="10" xfId="0" applyFont="1" applyBorder="1"/>
    <xf numFmtId="0" fontId="26" fillId="0" borderId="11" xfId="0" applyFont="1" applyBorder="1"/>
    <xf numFmtId="1" fontId="26" fillId="0" borderId="10" xfId="0" applyNumberFormat="1" applyFont="1" applyBorder="1"/>
    <xf numFmtId="0" fontId="26" fillId="0" borderId="16" xfId="0" applyFont="1" applyBorder="1" applyAlignment="1">
      <alignment horizontal="left"/>
    </xf>
    <xf numFmtId="0" fontId="26" fillId="0" borderId="0" xfId="0" applyFont="1" applyBorder="1" applyAlignment="1">
      <alignment horizontal="left"/>
    </xf>
    <xf numFmtId="0" fontId="26" fillId="0" borderId="12" xfId="0" applyFont="1" applyBorder="1" applyAlignment="1">
      <alignment horizontal="left"/>
    </xf>
    <xf numFmtId="0" fontId="26" fillId="0" borderId="16" xfId="0" applyFont="1" applyBorder="1"/>
    <xf numFmtId="0" fontId="26" fillId="0" borderId="0" xfId="0" applyFont="1" applyBorder="1"/>
    <xf numFmtId="0" fontId="26" fillId="0" borderId="12" xfId="0" applyFont="1" applyBorder="1"/>
    <xf numFmtId="1" fontId="26" fillId="0" borderId="0" xfId="0" applyNumberFormat="1" applyFont="1" applyBorder="1"/>
    <xf numFmtId="9" fontId="26" fillId="0" borderId="0" xfId="0" applyNumberFormat="1" applyFont="1" applyBorder="1"/>
    <xf numFmtId="9" fontId="26" fillId="0" borderId="12" xfId="0" applyNumberFormat="1" applyFont="1" applyBorder="1"/>
    <xf numFmtId="0" fontId="26" fillId="0" borderId="17" xfId="0" applyFont="1" applyBorder="1"/>
    <xf numFmtId="0" fontId="26" fillId="0" borderId="13" xfId="0" applyFont="1" applyBorder="1" applyAlignment="1">
      <alignment horizontal="left"/>
    </xf>
    <xf numFmtId="0" fontId="26" fillId="0" borderId="14" xfId="0" applyFont="1" applyBorder="1" applyAlignment="1">
      <alignment horizontal="left"/>
    </xf>
    <xf numFmtId="0" fontId="26" fillId="0" borderId="17" xfId="0" applyFont="1" applyBorder="1" applyAlignment="1">
      <alignment horizontal="left"/>
    </xf>
    <xf numFmtId="0" fontId="26" fillId="0" borderId="13" xfId="0" applyFont="1" applyBorder="1"/>
    <xf numFmtId="0" fontId="26" fillId="0" borderId="14" xfId="0" applyFont="1" applyBorder="1"/>
    <xf numFmtId="1" fontId="26" fillId="0" borderId="13" xfId="0" applyNumberFormat="1" applyFont="1" applyBorder="1"/>
    <xf numFmtId="0" fontId="26" fillId="0" borderId="13" xfId="0" applyFont="1" applyBorder="1" applyAlignment="1">
      <alignment horizontal="center"/>
    </xf>
    <xf numFmtId="165" fontId="26" fillId="0" borderId="10" xfId="0" applyNumberFormat="1" applyFont="1" applyBorder="1"/>
    <xf numFmtId="165" fontId="26" fillId="0" borderId="11" xfId="0" applyNumberFormat="1" applyFont="1" applyBorder="1"/>
    <xf numFmtId="165" fontId="26" fillId="0" borderId="15" xfId="0" applyNumberFormat="1" applyFont="1" applyBorder="1"/>
    <xf numFmtId="1" fontId="26" fillId="0" borderId="12" xfId="0" applyNumberFormat="1" applyFont="1" applyBorder="1"/>
    <xf numFmtId="1" fontId="26" fillId="0" borderId="16" xfId="0" applyNumberFormat="1" applyFont="1" applyBorder="1"/>
    <xf numFmtId="164" fontId="26" fillId="0" borderId="0" xfId="0" applyNumberFormat="1" applyFont="1" applyBorder="1"/>
    <xf numFmtId="164" fontId="26" fillId="0" borderId="12" xfId="0" applyNumberFormat="1" applyFont="1" applyBorder="1"/>
    <xf numFmtId="164" fontId="26" fillId="0" borderId="0" xfId="0" applyNumberFormat="1" applyFont="1" applyBorder="1" applyAlignment="1">
      <alignment horizontal="center"/>
    </xf>
    <xf numFmtId="1" fontId="26" fillId="0" borderId="0" xfId="0" applyNumberFormat="1" applyFont="1" applyBorder="1" applyAlignment="1">
      <alignment horizontal="center"/>
    </xf>
    <xf numFmtId="164" fontId="26" fillId="0" borderId="16" xfId="0" applyNumberFormat="1" applyFont="1" applyBorder="1"/>
    <xf numFmtId="165" fontId="26" fillId="0" borderId="0" xfId="0" applyNumberFormat="1" applyFont="1" applyBorder="1"/>
    <xf numFmtId="165" fontId="26" fillId="0" borderId="12" xfId="0" applyNumberFormat="1" applyFont="1" applyBorder="1"/>
    <xf numFmtId="9" fontId="26" fillId="0" borderId="12" xfId="0" applyNumberFormat="1" applyFont="1" applyBorder="1" applyAlignment="1">
      <alignment horizontal="left"/>
    </xf>
    <xf numFmtId="164" fontId="26" fillId="0" borderId="13" xfId="0" applyNumberFormat="1" applyFont="1" applyBorder="1"/>
    <xf numFmtId="164" fontId="26" fillId="0" borderId="14" xfId="0" applyNumberFormat="1" applyFont="1" applyBorder="1"/>
    <xf numFmtId="164" fontId="26" fillId="0" borderId="13" xfId="0" applyNumberFormat="1" applyFont="1" applyBorder="1" applyAlignment="1">
      <alignment horizontal="center"/>
    </xf>
    <xf numFmtId="164" fontId="26" fillId="0" borderId="10" xfId="0" applyNumberFormat="1" applyFont="1" applyBorder="1" applyAlignment="1">
      <alignment horizontal="center"/>
    </xf>
    <xf numFmtId="164" fontId="26" fillId="0" borderId="10" xfId="0" applyNumberFormat="1" applyFont="1" applyBorder="1"/>
    <xf numFmtId="2" fontId="26" fillId="0" borderId="0" xfId="0" applyNumberFormat="1" applyFont="1" applyBorder="1"/>
    <xf numFmtId="2" fontId="26" fillId="0" borderId="12" xfId="0" applyNumberFormat="1" applyFont="1" applyBorder="1"/>
    <xf numFmtId="2" fontId="26" fillId="0" borderId="16" xfId="0" applyNumberFormat="1" applyFont="1" applyBorder="1"/>
    <xf numFmtId="165" fontId="26" fillId="0" borderId="16" xfId="0" applyNumberFormat="1" applyFont="1" applyBorder="1"/>
    <xf numFmtId="165" fontId="26" fillId="0" borderId="13" xfId="0" applyNumberFormat="1" applyFont="1" applyBorder="1"/>
    <xf numFmtId="165" fontId="26" fillId="0" borderId="14" xfId="0" applyNumberFormat="1" applyFont="1" applyBorder="1"/>
    <xf numFmtId="165" fontId="26" fillId="0" borderId="17" xfId="0" applyNumberFormat="1" applyFont="1" applyBorder="1"/>
    <xf numFmtId="0" fontId="26" fillId="0" borderId="15" xfId="0" applyFont="1" applyFill="1" applyBorder="1"/>
    <xf numFmtId="0" fontId="26" fillId="0" borderId="10" xfId="0" applyFont="1" applyFill="1" applyBorder="1" applyAlignment="1">
      <alignment horizontal="left"/>
    </xf>
    <xf numFmtId="1" fontId="26" fillId="0" borderId="11" xfId="0" applyNumberFormat="1" applyFont="1" applyBorder="1"/>
    <xf numFmtId="1" fontId="26" fillId="0" borderId="15" xfId="0" applyNumberFormat="1" applyFont="1" applyBorder="1"/>
    <xf numFmtId="0" fontId="26" fillId="0" borderId="17" xfId="0" applyFont="1" applyFill="1" applyBorder="1"/>
    <xf numFmtId="0" fontId="26" fillId="0" borderId="13" xfId="0" applyFont="1" applyFill="1" applyBorder="1" applyAlignment="1">
      <alignment horizontal="left"/>
    </xf>
    <xf numFmtId="1" fontId="26" fillId="0" borderId="14" xfId="0" applyNumberFormat="1" applyFont="1" applyBorder="1"/>
    <xf numFmtId="1" fontId="26" fillId="0" borderId="17" xfId="0" applyNumberFormat="1" applyFont="1" applyBorder="1"/>
    <xf numFmtId="9" fontId="26" fillId="0" borderId="11" xfId="0" applyNumberFormat="1" applyFont="1" applyBorder="1" applyAlignment="1">
      <alignment horizontal="left"/>
    </xf>
    <xf numFmtId="9" fontId="26" fillId="0" borderId="14" xfId="0" applyNumberFormat="1" applyFont="1" applyBorder="1" applyAlignment="1">
      <alignment horizontal="left"/>
    </xf>
    <xf numFmtId="164" fontId="26" fillId="0" borderId="11" xfId="0" applyNumberFormat="1" applyFont="1" applyBorder="1"/>
    <xf numFmtId="164" fontId="26" fillId="0" borderId="15" xfId="0" applyNumberFormat="1" applyFont="1" applyBorder="1"/>
    <xf numFmtId="164" fontId="26" fillId="0" borderId="17" xfId="0" applyNumberFormat="1" applyFont="1" applyBorder="1"/>
    <xf numFmtId="1" fontId="26" fillId="0" borderId="16" xfId="0" applyNumberFormat="1" applyFont="1" applyBorder="1" applyAlignment="1">
      <alignment horizontal="center"/>
    </xf>
    <xf numFmtId="1" fontId="26" fillId="0" borderId="12" xfId="0" applyNumberFormat="1" applyFont="1" applyBorder="1" applyAlignment="1">
      <alignment horizontal="center"/>
    </xf>
    <xf numFmtId="0" fontId="26" fillId="0" borderId="0" xfId="0" applyFont="1"/>
    <xf numFmtId="0" fontId="26" fillId="0" borderId="0" xfId="0" applyFont="1" applyAlignment="1">
      <alignment vertical="top" wrapText="1"/>
    </xf>
    <xf numFmtId="0" fontId="29" fillId="0" borderId="0" xfId="0" applyFont="1" applyFill="1" applyAlignment="1">
      <alignment vertical="top" wrapText="1"/>
    </xf>
    <xf numFmtId="0" fontId="29" fillId="0" borderId="0" xfId="0" applyFont="1" applyAlignment="1">
      <alignment horizontal="justify" vertical="center" wrapText="1"/>
    </xf>
    <xf numFmtId="0" fontId="26" fillId="0" borderId="0" xfId="0" applyFont="1" applyAlignment="1">
      <alignment wrapText="1"/>
    </xf>
    <xf numFmtId="0" fontId="31" fillId="0" borderId="0" xfId="0" applyFont="1" applyAlignment="1">
      <alignment vertical="center"/>
    </xf>
    <xf numFmtId="0" fontId="32" fillId="0" borderId="0" xfId="0" applyFont="1" applyAlignment="1">
      <alignment vertical="center" wrapText="1"/>
    </xf>
    <xf numFmtId="0" fontId="26" fillId="0" borderId="0" xfId="0" applyFont="1" applyAlignment="1">
      <alignment vertical="center" wrapText="1"/>
    </xf>
    <xf numFmtId="0" fontId="5" fillId="0" borderId="0" xfId="0" applyFont="1" applyAlignment="1">
      <alignment wrapText="1"/>
    </xf>
    <xf numFmtId="0" fontId="26" fillId="0" borderId="10" xfId="0" applyFont="1" applyBorder="1" applyAlignment="1">
      <alignment horizontal="center"/>
    </xf>
    <xf numFmtId="0" fontId="26" fillId="0" borderId="16" xfId="0" applyFont="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0" fillId="0" borderId="0" xfId="0" applyAlignment="1">
      <alignment vertical="center" wrapText="1"/>
    </xf>
    <xf numFmtId="0" fontId="33" fillId="0" borderId="0" xfId="0" applyFont="1"/>
    <xf numFmtId="0" fontId="0" fillId="0" borderId="0" xfId="0" applyAlignment="1">
      <alignment horizontal="center" wrapText="1"/>
    </xf>
    <xf numFmtId="0" fontId="0" fillId="0" borderId="0" xfId="0" applyBorder="1" applyAlignment="1">
      <alignment horizontal="center" wrapText="1"/>
    </xf>
    <xf numFmtId="0" fontId="26" fillId="0" borderId="15" xfId="0" applyFont="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26" fillId="0" borderId="16" xfId="0" applyFont="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26" fillId="0" borderId="0" xfId="0" applyFont="1" applyAlignment="1">
      <alignment horizontal="center" wrapText="1"/>
    </xf>
  </cellXfs>
  <cellStyles count="458">
    <cellStyle name="20% - Accent1" xfId="25" builtinId="30" customBuiltin="1"/>
    <cellStyle name="20% - Accent1 2" xfId="84"/>
    <cellStyle name="20% - Accent2" xfId="29" builtinId="34" customBuiltin="1"/>
    <cellStyle name="20% - Accent2 2" xfId="86"/>
    <cellStyle name="20% - Accent3" xfId="33" builtinId="38" customBuiltin="1"/>
    <cellStyle name="20% - Accent3 10" xfId="426"/>
    <cellStyle name="20% - Accent3 2" xfId="48"/>
    <cellStyle name="20% - Accent3 2 2" xfId="96"/>
    <cellStyle name="20% - Accent3 3" xfId="58"/>
    <cellStyle name="20% - Accent3 3 2" xfId="106"/>
    <cellStyle name="20% - Accent3 4" xfId="61"/>
    <cellStyle name="20% - Accent3 4 2" xfId="109"/>
    <cellStyle name="20% - Accent3 5" xfId="67"/>
    <cellStyle name="20% - Accent3 5 2" xfId="115"/>
    <cellStyle name="20% - Accent3 6" xfId="73"/>
    <cellStyle name="20% - Accent3 7" xfId="88"/>
    <cellStyle name="20% - Accent3 8" xfId="177"/>
    <cellStyle name="20% - Accent3 9" xfId="240"/>
    <cellStyle name="20% - Accent4" xfId="37" builtinId="42" customBuiltin="1"/>
    <cellStyle name="20% - Accent4 2" xfId="90"/>
    <cellStyle name="20% - Accent5" xfId="41" builtinId="46" customBuiltin="1"/>
    <cellStyle name="20% - Accent5 2" xfId="92"/>
    <cellStyle name="20% - Accent6" xfId="45" builtinId="50" customBuiltin="1"/>
    <cellStyle name="20% - Accent6 2" xfId="94"/>
    <cellStyle name="40% - Accent1" xfId="26" builtinId="31" customBuiltin="1"/>
    <cellStyle name="40% - Accent1 2" xfId="85"/>
    <cellStyle name="40% - Accent2" xfId="30" builtinId="35" customBuiltin="1"/>
    <cellStyle name="40% - Accent2 2" xfId="87"/>
    <cellStyle name="40% - Accent3" xfId="34" builtinId="39" customBuiltin="1"/>
    <cellStyle name="40% - Accent3 2" xfId="89"/>
    <cellStyle name="40% - Accent4" xfId="38" builtinId="43" customBuiltin="1"/>
    <cellStyle name="40% - Accent4 2" xfId="91"/>
    <cellStyle name="40% - Accent5" xfId="42" builtinId="47" customBuiltin="1"/>
    <cellStyle name="40% - Accent5 2" xfId="93"/>
    <cellStyle name="40% - Accent6" xfId="46" builtinId="51" customBuiltin="1"/>
    <cellStyle name="40% - Accent6 2" xfId="95"/>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2" xfId="5"/>
    <cellStyle name="Input" xfId="15" builtinId="20" customBuiltin="1"/>
    <cellStyle name="Linked Cell" xfId="18" builtinId="24" customBuiltin="1"/>
    <cellStyle name="Neutral" xfId="14" builtinId="28" customBuiltin="1"/>
    <cellStyle name="Normal" xfId="0" builtinId="0" customBuiltin="1"/>
    <cellStyle name="Normal 10" xfId="55"/>
    <cellStyle name="Normal 10 2" xfId="103"/>
    <cellStyle name="Normal 10 3" xfId="123"/>
    <cellStyle name="Normal 100" xfId="199"/>
    <cellStyle name="Normal 101" xfId="215"/>
    <cellStyle name="Normal 102" xfId="198"/>
    <cellStyle name="Normal 103" xfId="211"/>
    <cellStyle name="Normal 104" xfId="209"/>
    <cellStyle name="Normal 105" xfId="210"/>
    <cellStyle name="Normal 106" xfId="217"/>
    <cellStyle name="Normal 107" xfId="218"/>
    <cellStyle name="Normal 108" xfId="221"/>
    <cellStyle name="Normal 109" xfId="219"/>
    <cellStyle name="Normal 11" xfId="56"/>
    <cellStyle name="Normal 11 2" xfId="104"/>
    <cellStyle name="Normal 11 3" xfId="124"/>
    <cellStyle name="Normal 110" xfId="234"/>
    <cellStyle name="Normal 110 2" xfId="246"/>
    <cellStyle name="Normal 110 3" xfId="445"/>
    <cellStyle name="Normal 111" xfId="237"/>
    <cellStyle name="Normal 111 2" xfId="248"/>
    <cellStyle name="Normal 112" xfId="238"/>
    <cellStyle name="Normal 112 2" xfId="247"/>
    <cellStyle name="Normal 113" xfId="235"/>
    <cellStyle name="Normal 114" xfId="236"/>
    <cellStyle name="Normal 115" xfId="241"/>
    <cellStyle name="Normal 116" xfId="243"/>
    <cellStyle name="Normal 117" xfId="242"/>
    <cellStyle name="Normal 118" xfId="244"/>
    <cellStyle name="Normal 119" xfId="258"/>
    <cellStyle name="Normal 12" xfId="59"/>
    <cellStyle name="Normal 12 2" xfId="107"/>
    <cellStyle name="Normal 12 3" xfId="121"/>
    <cellStyle name="Normal 12 4" xfId="222"/>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65"/>
    <cellStyle name="Normal 13 2" xfId="113"/>
    <cellStyle name="Normal 13 3" xfId="126"/>
    <cellStyle name="Normal 13 4" xfId="226"/>
    <cellStyle name="Normal 130" xfId="269"/>
    <cellStyle name="Normal 131" xfId="253"/>
    <cellStyle name="Normal 132" xfId="250"/>
    <cellStyle name="Normal 133" xfId="256"/>
    <cellStyle name="Normal 134" xfId="249"/>
    <cellStyle name="Normal 135" xfId="254"/>
    <cellStyle name="Normal 136" xfId="251"/>
    <cellStyle name="Normal 137" xfId="252"/>
    <cellStyle name="Normal 138" xfId="255"/>
    <cellStyle name="Normal 139" xfId="257"/>
    <cellStyle name="Normal 14" xfId="62"/>
    <cellStyle name="Normal 14 2" xfId="110"/>
    <cellStyle name="Normal 14 3" xfId="130"/>
    <cellStyle name="Normal 14 4" xfId="223"/>
    <cellStyle name="Normal 140" xfId="270"/>
    <cellStyle name="Normal 141" xfId="271"/>
    <cellStyle name="Normal 142" xfId="272"/>
    <cellStyle name="Normal 143" xfId="299"/>
    <cellStyle name="Normal 144" xfId="283"/>
    <cellStyle name="Normal 145" xfId="300"/>
    <cellStyle name="Normal 146" xfId="304"/>
    <cellStyle name="Normal 147" xfId="286"/>
    <cellStyle name="Normal 148" xfId="307"/>
    <cellStyle name="Normal 149" xfId="290"/>
    <cellStyle name="Normal 15" xfId="64"/>
    <cellStyle name="Normal 15 2" xfId="112"/>
    <cellStyle name="Normal 15 3" xfId="129"/>
    <cellStyle name="Normal 15 4" xfId="225"/>
    <cellStyle name="Normal 150" xfId="289"/>
    <cellStyle name="Normal 151" xfId="302"/>
    <cellStyle name="Normal 152" xfId="275"/>
    <cellStyle name="Normal 153" xfId="284"/>
    <cellStyle name="Normal 154" xfId="282"/>
    <cellStyle name="Normal 155" xfId="285"/>
    <cellStyle name="Normal 156" xfId="308"/>
    <cellStyle name="Normal 157" xfId="309"/>
    <cellStyle name="Normal 158" xfId="310"/>
    <cellStyle name="Normal 159" xfId="311"/>
    <cellStyle name="Normal 16" xfId="63"/>
    <cellStyle name="Normal 16 2" xfId="111"/>
    <cellStyle name="Normal 16 3" xfId="125"/>
    <cellStyle name="Normal 16 4" xfId="224"/>
    <cellStyle name="Normal 160" xfId="312"/>
    <cellStyle name="Normal 161" xfId="313"/>
    <cellStyle name="Normal 162" xfId="314"/>
    <cellStyle name="Normal 163" xfId="315"/>
    <cellStyle name="Normal 164" xfId="316"/>
    <cellStyle name="Normal 165" xfId="317"/>
    <cellStyle name="Normal 166" xfId="318"/>
    <cellStyle name="Normal 167" xfId="319"/>
    <cellStyle name="Normal 168" xfId="320"/>
    <cellStyle name="Normal 169" xfId="321"/>
    <cellStyle name="Normal 17" xfId="68"/>
    <cellStyle name="Normal 17 2" xfId="116"/>
    <cellStyle name="Normal 17 3" xfId="128"/>
    <cellStyle name="Normal 17 4" xfId="227"/>
    <cellStyle name="Normal 170" xfId="322"/>
    <cellStyle name="Normal 171" xfId="323"/>
    <cellStyle name="Normal 172" xfId="324"/>
    <cellStyle name="Normal 173" xfId="325"/>
    <cellStyle name="Normal 174" xfId="326"/>
    <cellStyle name="Normal 175" xfId="327"/>
    <cellStyle name="Normal 176" xfId="303"/>
    <cellStyle name="Normal 177" xfId="274"/>
    <cellStyle name="Normal 178" xfId="298"/>
    <cellStyle name="Normal 179" xfId="273"/>
    <cellStyle name="Normal 18" xfId="71"/>
    <cellStyle name="Normal 18 2" xfId="127"/>
    <cellStyle name="Normal 18 3" xfId="229"/>
    <cellStyle name="Normal 180" xfId="276"/>
    <cellStyle name="Normal 181" xfId="330"/>
    <cellStyle name="Normal 182" xfId="328"/>
    <cellStyle name="Normal 183" xfId="278"/>
    <cellStyle name="Normal 184" xfId="277"/>
    <cellStyle name="Normal 185" xfId="331"/>
    <cellStyle name="Normal 186" xfId="332"/>
    <cellStyle name="Normal 187" xfId="333"/>
    <cellStyle name="Normal 188" xfId="334"/>
    <cellStyle name="Normal 189" xfId="335"/>
    <cellStyle name="Normal 19" xfId="70"/>
    <cellStyle name="Normal 19 2" xfId="82"/>
    <cellStyle name="Normal 19 3" xfId="228"/>
    <cellStyle name="Normal 190" xfId="336"/>
    <cellStyle name="Normal 191" xfId="337"/>
    <cellStyle name="Normal 192" xfId="338"/>
    <cellStyle name="Normal 193" xfId="339"/>
    <cellStyle name="Normal 194" xfId="340"/>
    <cellStyle name="Normal 195" xfId="341"/>
    <cellStyle name="Normal 196" xfId="342"/>
    <cellStyle name="Normal 197" xfId="343"/>
    <cellStyle name="Normal 198" xfId="344"/>
    <cellStyle name="Normal 199" xfId="345"/>
    <cellStyle name="Normal 2" xfId="3"/>
    <cellStyle name="Normal 2 2" xfId="4"/>
    <cellStyle name="Normal 2 2 2" xfId="80"/>
    <cellStyle name="Normal 2 3" xfId="77"/>
    <cellStyle name="Normal 2 4" xfId="456"/>
    <cellStyle name="Normal 20" xfId="74"/>
    <cellStyle name="Normal 20 2" xfId="131"/>
    <cellStyle name="Normal 20 3" xfId="230"/>
    <cellStyle name="Normal 200" xfId="346"/>
    <cellStyle name="Normal 201" xfId="347"/>
    <cellStyle name="Normal 202" xfId="348"/>
    <cellStyle name="Normal 203" xfId="349"/>
    <cellStyle name="Normal 204" xfId="350"/>
    <cellStyle name="Normal 205" xfId="351"/>
    <cellStyle name="Normal 206" xfId="352"/>
    <cellStyle name="Normal 207" xfId="353"/>
    <cellStyle name="Normal 208" xfId="354"/>
    <cellStyle name="Normal 209" xfId="355"/>
    <cellStyle name="Normal 21" xfId="75"/>
    <cellStyle name="Normal 21 2" xfId="133"/>
    <cellStyle name="Normal 21 3" xfId="231"/>
    <cellStyle name="Normal 210" xfId="356"/>
    <cellStyle name="Normal 211" xfId="357"/>
    <cellStyle name="Normal 212" xfId="358"/>
    <cellStyle name="Normal 213" xfId="359"/>
    <cellStyle name="Normal 214" xfId="360"/>
    <cellStyle name="Normal 215" xfId="361"/>
    <cellStyle name="Normal 216" xfId="362"/>
    <cellStyle name="Normal 217" xfId="363"/>
    <cellStyle name="Normal 218" xfId="364"/>
    <cellStyle name="Normal 219" xfId="365"/>
    <cellStyle name="Normal 22" xfId="69"/>
    <cellStyle name="Normal 220" xfId="366"/>
    <cellStyle name="Normal 221" xfId="367"/>
    <cellStyle name="Normal 222" xfId="368"/>
    <cellStyle name="Normal 223" xfId="369"/>
    <cellStyle name="Normal 224" xfId="370"/>
    <cellStyle name="Normal 225" xfId="371"/>
    <cellStyle name="Normal 226" xfId="372"/>
    <cellStyle name="Normal 227" xfId="373"/>
    <cellStyle name="Normal 228" xfId="374"/>
    <cellStyle name="Normal 229" xfId="375"/>
    <cellStyle name="Normal 23" xfId="134"/>
    <cellStyle name="Normal 230" xfId="376"/>
    <cellStyle name="Normal 231" xfId="377"/>
    <cellStyle name="Normal 232" xfId="378"/>
    <cellStyle name="Normal 233" xfId="379"/>
    <cellStyle name="Normal 234" xfId="380"/>
    <cellStyle name="Normal 235" xfId="381"/>
    <cellStyle name="Normal 236" xfId="382"/>
    <cellStyle name="Normal 237" xfId="383"/>
    <cellStyle name="Normal 238" xfId="384"/>
    <cellStyle name="Normal 239" xfId="385"/>
    <cellStyle name="Normal 24" xfId="132"/>
    <cellStyle name="Normal 240" xfId="386"/>
    <cellStyle name="Normal 241" xfId="387"/>
    <cellStyle name="Normal 242" xfId="388"/>
    <cellStyle name="Normal 243" xfId="389"/>
    <cellStyle name="Normal 244" xfId="390"/>
    <cellStyle name="Normal 245" xfId="391"/>
    <cellStyle name="Normal 246" xfId="392"/>
    <cellStyle name="Normal 247" xfId="393"/>
    <cellStyle name="Normal 248" xfId="394"/>
    <cellStyle name="Normal 249" xfId="395"/>
    <cellStyle name="Normal 25" xfId="135"/>
    <cellStyle name="Normal 250" xfId="396"/>
    <cellStyle name="Normal 251" xfId="397"/>
    <cellStyle name="Normal 252" xfId="398"/>
    <cellStyle name="Normal 253" xfId="399"/>
    <cellStyle name="Normal 254" xfId="400"/>
    <cellStyle name="Normal 255" xfId="401"/>
    <cellStyle name="Normal 256" xfId="305"/>
    <cellStyle name="Normal 257" xfId="306"/>
    <cellStyle name="Normal 258" xfId="294"/>
    <cellStyle name="Normal 259" xfId="295"/>
    <cellStyle name="Normal 26" xfId="136"/>
    <cellStyle name="Normal 260" xfId="288"/>
    <cellStyle name="Normal 261" xfId="287"/>
    <cellStyle name="Normal 262" xfId="279"/>
    <cellStyle name="Normal 263" xfId="296"/>
    <cellStyle name="Normal 264" xfId="293"/>
    <cellStyle name="Normal 265" xfId="402"/>
    <cellStyle name="Normal 266" xfId="403"/>
    <cellStyle name="Normal 267" xfId="404"/>
    <cellStyle name="Normal 268" xfId="405"/>
    <cellStyle name="Normal 269" xfId="406"/>
    <cellStyle name="Normal 27" xfId="137"/>
    <cellStyle name="Normal 270" xfId="407"/>
    <cellStyle name="Normal 271" xfId="408"/>
    <cellStyle name="Normal 272" xfId="409"/>
    <cellStyle name="Normal 273" xfId="410"/>
    <cellStyle name="Normal 274" xfId="280"/>
    <cellStyle name="Normal 275" xfId="329"/>
    <cellStyle name="Normal 276" xfId="301"/>
    <cellStyle name="Normal 277" xfId="291"/>
    <cellStyle name="Normal 278" xfId="297"/>
    <cellStyle name="Normal 279" xfId="281"/>
    <cellStyle name="Normal 28" xfId="138"/>
    <cellStyle name="Normal 280" xfId="411"/>
    <cellStyle name="Normal 281" xfId="292"/>
    <cellStyle name="Normal 282" xfId="245"/>
    <cellStyle name="Normal 283" xfId="412"/>
    <cellStyle name="Normal 284" xfId="416"/>
    <cellStyle name="Normal 285" xfId="415"/>
    <cellStyle name="Normal 286" xfId="424"/>
    <cellStyle name="Normal 287" xfId="425"/>
    <cellStyle name="Normal 288" xfId="421"/>
    <cellStyle name="Normal 289" xfId="419"/>
    <cellStyle name="Normal 29" xfId="117"/>
    <cellStyle name="Normal 290" xfId="422"/>
    <cellStyle name="Normal 291" xfId="433"/>
    <cellStyle name="Normal 292" xfId="453"/>
    <cellStyle name="Normal 293" xfId="430"/>
    <cellStyle name="Normal 294" xfId="435"/>
    <cellStyle name="Normal 295" xfId="452"/>
    <cellStyle name="Normal 296" xfId="429"/>
    <cellStyle name="Normal 297" xfId="442"/>
    <cellStyle name="Normal 298" xfId="436"/>
    <cellStyle name="Normal 299" xfId="451"/>
    <cellStyle name="Normal 3" xfId="1"/>
    <cellStyle name="Normal 3 2" xfId="78"/>
    <cellStyle name="Normal 30" xfId="139"/>
    <cellStyle name="Normal 30 2" xfId="233"/>
    <cellStyle name="Normal 30 3" xfId="220"/>
    <cellStyle name="Normal 300" xfId="423"/>
    <cellStyle name="Normal 301" xfId="439"/>
    <cellStyle name="Normal 302" xfId="448"/>
    <cellStyle name="Normal 303" xfId="440"/>
    <cellStyle name="Normal 304" xfId="428"/>
    <cellStyle name="Normal 305" xfId="420"/>
    <cellStyle name="Normal 306" xfId="431"/>
    <cellStyle name="Normal 307" xfId="450"/>
    <cellStyle name="Normal 308" xfId="418"/>
    <cellStyle name="Normal 309" xfId="446"/>
    <cellStyle name="Normal 31" xfId="141"/>
    <cellStyle name="Normal 310" xfId="413"/>
    <cellStyle name="Normal 311" xfId="443"/>
    <cellStyle name="Normal 312" xfId="449"/>
    <cellStyle name="Normal 313" xfId="414"/>
    <cellStyle name="Normal 314" xfId="427"/>
    <cellStyle name="Normal 315" xfId="434"/>
    <cellStyle name="Normal 316" xfId="441"/>
    <cellStyle name="Normal 317" xfId="438"/>
    <cellStyle name="Normal 318" xfId="444"/>
    <cellStyle name="Normal 319" xfId="417"/>
    <cellStyle name="Normal 32" xfId="143"/>
    <cellStyle name="Normal 320" xfId="437"/>
    <cellStyle name="Normal 321" xfId="432"/>
    <cellStyle name="Normal 322" xfId="454"/>
    <cellStyle name="Normal 323" xfId="447"/>
    <cellStyle name="Normal 324" xfId="455"/>
    <cellStyle name="Normal 33" xfId="142"/>
    <cellStyle name="Normal 34" xfId="140"/>
    <cellStyle name="Normal 35" xfId="144"/>
    <cellStyle name="Normal 36" xfId="145"/>
    <cellStyle name="Normal 37" xfId="146"/>
    <cellStyle name="Normal 38" xfId="147"/>
    <cellStyle name="Normal 39" xfId="148"/>
    <cellStyle name="Normal 4" xfId="2"/>
    <cellStyle name="Normal 4 2" xfId="6"/>
    <cellStyle name="Normal 4 2 2" xfId="81"/>
    <cellStyle name="Normal 4 3" xfId="79"/>
    <cellStyle name="Normal 40" xfId="149"/>
    <cellStyle name="Normal 41" xfId="150"/>
    <cellStyle name="Normal 42" xfId="159"/>
    <cellStyle name="Normal 43" xfId="158"/>
    <cellStyle name="Normal 44" xfId="163"/>
    <cellStyle name="Normal 45" xfId="164"/>
    <cellStyle name="Normal 46" xfId="166"/>
    <cellStyle name="Normal 47" xfId="151"/>
    <cellStyle name="Normal 48" xfId="155"/>
    <cellStyle name="Normal 49" xfId="156"/>
    <cellStyle name="Normal 5" xfId="49"/>
    <cellStyle name="Normal 5 2" xfId="97"/>
    <cellStyle name="Normal 5 3" xfId="118"/>
    <cellStyle name="Normal 50" xfId="169"/>
    <cellStyle name="Normal 51" xfId="152"/>
    <cellStyle name="Normal 52" xfId="154"/>
    <cellStyle name="Normal 53" xfId="153"/>
    <cellStyle name="Normal 54" xfId="161"/>
    <cellStyle name="Normal 55" xfId="171"/>
    <cellStyle name="Normal 56" xfId="165"/>
    <cellStyle name="Normal 57" xfId="162"/>
    <cellStyle name="Normal 58" xfId="160"/>
    <cellStyle name="Normal 59" xfId="173"/>
    <cellStyle name="Normal 6" xfId="51"/>
    <cellStyle name="Normal 6 2" xfId="76"/>
    <cellStyle name="Normal 6 2 2" xfId="99"/>
    <cellStyle name="Normal 6 2 3" xfId="232"/>
    <cellStyle name="Normal 6 3" xfId="119"/>
    <cellStyle name="Normal 60" xfId="172"/>
    <cellStyle name="Normal 61" xfId="167"/>
    <cellStyle name="Normal 62" xfId="170"/>
    <cellStyle name="Normal 63" xfId="168"/>
    <cellStyle name="Normal 64" xfId="157"/>
    <cellStyle name="Normal 65" xfId="174"/>
    <cellStyle name="Normal 66" xfId="175"/>
    <cellStyle name="Normal 67" xfId="178"/>
    <cellStyle name="Normal 68" xfId="191"/>
    <cellStyle name="Normal 69" xfId="190"/>
    <cellStyle name="Normal 7" xfId="52"/>
    <cellStyle name="Normal 7 2" xfId="100"/>
    <cellStyle name="Normal 70" xfId="193"/>
    <cellStyle name="Normal 71" xfId="185"/>
    <cellStyle name="Normal 72" xfId="187"/>
    <cellStyle name="Normal 73" xfId="182"/>
    <cellStyle name="Normal 74" xfId="192"/>
    <cellStyle name="Normal 75" xfId="188"/>
    <cellStyle name="Normal 76" xfId="180"/>
    <cellStyle name="Normal 77" xfId="179"/>
    <cellStyle name="Normal 78" xfId="194"/>
    <cellStyle name="Normal 79" xfId="208"/>
    <cellStyle name="Normal 8" xfId="53"/>
    <cellStyle name="Normal 8 2" xfId="101"/>
    <cellStyle name="Normal 8 3" xfId="120"/>
    <cellStyle name="Normal 80" xfId="202"/>
    <cellStyle name="Normal 81" xfId="201"/>
    <cellStyle name="Normal 82" xfId="206"/>
    <cellStyle name="Normal 83" xfId="200"/>
    <cellStyle name="Normal 84" xfId="207"/>
    <cellStyle name="Normal 85" xfId="204"/>
    <cellStyle name="Normal 86" xfId="205"/>
    <cellStyle name="Normal 87" xfId="203"/>
    <cellStyle name="Normal 88" xfId="196"/>
    <cellStyle name="Normal 89" xfId="186"/>
    <cellStyle name="Normal 9" xfId="54"/>
    <cellStyle name="Normal 9 2" xfId="102"/>
    <cellStyle name="Normal 9 3" xfId="122"/>
    <cellStyle name="Normal 90" xfId="189"/>
    <cellStyle name="Normal 91" xfId="214"/>
    <cellStyle name="Normal 92" xfId="183"/>
    <cellStyle name="Normal 93" xfId="181"/>
    <cellStyle name="Normal 94" xfId="213"/>
    <cellStyle name="Normal 95" xfId="195"/>
    <cellStyle name="Normal 96" xfId="216"/>
    <cellStyle name="Normal 97" xfId="212"/>
    <cellStyle name="Normal 98" xfId="184"/>
    <cellStyle name="Normal 99" xfId="197"/>
    <cellStyle name="Note" xfId="21" builtinId="10" customBuiltin="1"/>
    <cellStyle name="Note 2" xfId="50"/>
    <cellStyle name="Note 2 2" xfId="98"/>
    <cellStyle name="Note 3" xfId="57"/>
    <cellStyle name="Note 3 2" xfId="105"/>
    <cellStyle name="Note 4" xfId="60"/>
    <cellStyle name="Note 4 2" xfId="108"/>
    <cellStyle name="Note 5" xfId="66"/>
    <cellStyle name="Note 5 2" xfId="114"/>
    <cellStyle name="Note 6" xfId="72"/>
    <cellStyle name="Note 7" xfId="83"/>
    <cellStyle name="Note 8" xfId="176"/>
    <cellStyle name="Note 9" xfId="239"/>
    <cellStyle name="Output" xfId="16" builtinId="21" customBuiltin="1"/>
    <cellStyle name="Standard_ChromRES 015 2010-03-041" xfId="457"/>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colors>
    <mruColors>
      <color rgb="FF004B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0</xdr:col>
      <xdr:colOff>4739045</xdr:colOff>
      <xdr:row>4</xdr:row>
      <xdr:rowOff>38100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473904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4</xdr:col>
      <xdr:colOff>171450</xdr:colOff>
      <xdr:row>3</xdr:row>
      <xdr:rowOff>47981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3609975" cy="486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123826</xdr:rowOff>
    </xdr:from>
    <xdr:to>
      <xdr:col>2</xdr:col>
      <xdr:colOff>1152526</xdr:colOff>
      <xdr:row>3</xdr:row>
      <xdr:rowOff>153683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23826"/>
          <a:ext cx="3829050" cy="515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D16" sqref="D16"/>
    </sheetView>
  </sheetViews>
  <sheetFormatPr defaultRowHeight="15" x14ac:dyDescent="0.25"/>
  <cols>
    <col min="1" max="1" width="146.7109375" style="7" customWidth="1"/>
  </cols>
  <sheetData>
    <row r="1" spans="1:3" s="2" customFormat="1" x14ac:dyDescent="0.25">
      <c r="A1" s="97"/>
    </row>
    <row r="2" spans="1:3" s="2" customFormat="1" x14ac:dyDescent="0.25">
      <c r="A2" s="97"/>
      <c r="C2" s="96" t="s">
        <v>489</v>
      </c>
    </row>
    <row r="3" spans="1:3" s="2" customFormat="1" x14ac:dyDescent="0.25">
      <c r="A3" s="97"/>
    </row>
    <row r="4" spans="1:3" s="2" customFormat="1" x14ac:dyDescent="0.25">
      <c r="A4" s="97"/>
    </row>
    <row r="5" spans="1:3" s="2" customFormat="1" x14ac:dyDescent="0.25">
      <c r="A5" s="98"/>
    </row>
    <row r="6" spans="1:3" ht="26.25" x14ac:dyDescent="0.25">
      <c r="A6" s="14" t="s">
        <v>465</v>
      </c>
    </row>
    <row r="7" spans="1:3" x14ac:dyDescent="0.25">
      <c r="A7" s="13"/>
    </row>
    <row r="8" spans="1:3" s="2" customFormat="1" x14ac:dyDescent="0.25">
      <c r="A8" s="11" t="s">
        <v>480</v>
      </c>
    </row>
    <row r="9" spans="1:3" s="2" customFormat="1" x14ac:dyDescent="0.25">
      <c r="A9" s="11"/>
    </row>
    <row r="10" spans="1:3" s="2" customFormat="1" x14ac:dyDescent="0.25">
      <c r="A10" s="87" t="s">
        <v>481</v>
      </c>
    </row>
    <row r="11" spans="1:3" s="2" customFormat="1" x14ac:dyDescent="0.25">
      <c r="A11" s="87" t="s">
        <v>482</v>
      </c>
    </row>
    <row r="12" spans="1:3" s="2" customFormat="1" x14ac:dyDescent="0.25">
      <c r="A12" s="87" t="s">
        <v>483</v>
      </c>
    </row>
    <row r="13" spans="1:3" s="2" customFormat="1" x14ac:dyDescent="0.25">
      <c r="A13" s="87" t="s">
        <v>484</v>
      </c>
    </row>
    <row r="14" spans="1:3" ht="18" x14ac:dyDescent="0.25">
      <c r="A14" s="10" t="s">
        <v>435</v>
      </c>
    </row>
    <row r="15" spans="1:3" ht="38.25" x14ac:dyDescent="0.25">
      <c r="A15" s="8" t="s">
        <v>462</v>
      </c>
    </row>
    <row r="16" spans="1:3" ht="25.5" x14ac:dyDescent="0.25">
      <c r="A16" s="16" t="s">
        <v>463</v>
      </c>
    </row>
    <row r="17" spans="1:5" ht="18" x14ac:dyDescent="0.25">
      <c r="A17" s="12" t="s">
        <v>464</v>
      </c>
    </row>
    <row r="18" spans="1:5" ht="38.25" x14ac:dyDescent="0.25">
      <c r="A18" s="8" t="s">
        <v>468</v>
      </c>
      <c r="E18" s="15"/>
    </row>
    <row r="19" spans="1:5" ht="25.5" x14ac:dyDescent="0.25">
      <c r="A19" s="8" t="s">
        <v>466</v>
      </c>
    </row>
    <row r="20" spans="1:5" ht="18" x14ac:dyDescent="0.25">
      <c r="A20" s="12" t="s">
        <v>467</v>
      </c>
    </row>
    <row r="21" spans="1:5" ht="25.5" x14ac:dyDescent="0.25">
      <c r="A21" s="8" t="s">
        <v>469</v>
      </c>
    </row>
    <row r="22" spans="1:5" ht="18" x14ac:dyDescent="0.25">
      <c r="A22" s="12" t="s">
        <v>470</v>
      </c>
    </row>
    <row r="23" spans="1:5" x14ac:dyDescent="0.25">
      <c r="A23" s="17" t="s">
        <v>471</v>
      </c>
    </row>
    <row r="24" spans="1:5" ht="25.5" x14ac:dyDescent="0.25">
      <c r="A24" s="8" t="s">
        <v>472</v>
      </c>
    </row>
    <row r="25" spans="1:5" ht="63.75" x14ac:dyDescent="0.25">
      <c r="A25" s="8" t="s">
        <v>473</v>
      </c>
    </row>
    <row r="26" spans="1:5" s="2" customFormat="1" ht="18" x14ac:dyDescent="0.25">
      <c r="A26" s="12" t="s">
        <v>474</v>
      </c>
    </row>
    <row r="27" spans="1:5" s="2" customFormat="1" ht="25.5" x14ac:dyDescent="0.25">
      <c r="A27" s="8" t="s">
        <v>475</v>
      </c>
    </row>
    <row r="28" spans="1:5" s="2" customFormat="1" ht="18" x14ac:dyDescent="0.25">
      <c r="A28" s="12" t="s">
        <v>476</v>
      </c>
    </row>
    <row r="29" spans="1:5" s="2" customFormat="1" ht="60" x14ac:dyDescent="0.25">
      <c r="A29" s="95" t="s">
        <v>492</v>
      </c>
    </row>
    <row r="30" spans="1:5" s="2" customFormat="1" ht="51" x14ac:dyDescent="0.25">
      <c r="A30" s="8" t="s">
        <v>491</v>
      </c>
    </row>
    <row r="31" spans="1:5" ht="18" x14ac:dyDescent="0.25">
      <c r="A31" s="12" t="s">
        <v>436</v>
      </c>
    </row>
    <row r="32" spans="1:5" ht="51" x14ac:dyDescent="0.25">
      <c r="A32" s="8" t="s">
        <v>477</v>
      </c>
    </row>
    <row r="33" spans="1:1" x14ac:dyDescent="0.25">
      <c r="A33" s="8" t="s">
        <v>478</v>
      </c>
    </row>
    <row r="34" spans="1:1" ht="51" x14ac:dyDescent="0.25">
      <c r="A34" s="8" t="s">
        <v>444</v>
      </c>
    </row>
    <row r="35" spans="1:1" ht="18" x14ac:dyDescent="0.25">
      <c r="A35" s="12" t="s">
        <v>437</v>
      </c>
    </row>
    <row r="36" spans="1:1" ht="25.5" x14ac:dyDescent="0.25">
      <c r="A36" s="8" t="s">
        <v>438</v>
      </c>
    </row>
    <row r="37" spans="1:1" x14ac:dyDescent="0.25">
      <c r="A37" s="17" t="s">
        <v>439</v>
      </c>
    </row>
    <row r="38" spans="1:1" ht="25.5" x14ac:dyDescent="0.25">
      <c r="A38" s="8" t="s">
        <v>440</v>
      </c>
    </row>
    <row r="39" spans="1:1" ht="25.5" x14ac:dyDescent="0.25">
      <c r="A39" s="9" t="s">
        <v>490</v>
      </c>
    </row>
    <row r="43" spans="1:1" x14ac:dyDescent="0.25">
      <c r="A43" s="88" t="s">
        <v>485</v>
      </c>
    </row>
    <row r="44" spans="1:1" ht="38.25" x14ac:dyDescent="0.25">
      <c r="A44" s="89" t="s">
        <v>486</v>
      </c>
    </row>
    <row r="45" spans="1:1" x14ac:dyDescent="0.25">
      <c r="A45" s="90" t="s">
        <v>488</v>
      </c>
    </row>
    <row r="46" spans="1:1" ht="25.5" x14ac:dyDescent="0.25">
      <c r="A46" s="89" t="s">
        <v>487</v>
      </c>
    </row>
  </sheetData>
  <sheetProtection algorithmName="SHA-512" hashValue="9E/XzjPuzfEmJaaF5D9uKYmmhCQo/M0v60jyGU4iplSaAO0F2nVDPuWy02PMSAu5p/Gx15dP21Ut+fGNrZehUQ==" saltValue="3CAmH5qMFtDUyO5RnrZPHg==" spinCount="100000" sheet="1" objects="1" scenarios="1"/>
  <mergeCells count="1">
    <mergeCell ref="A1:A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2"/>
  <sheetViews>
    <sheetView workbookViewId="0">
      <pane xSplit="8" ySplit="5" topLeftCell="I6" activePane="bottomRight" state="frozen"/>
      <selection pane="topRight" activeCell="H1" sqref="H1"/>
      <selection pane="bottomLeft" activeCell="A6" sqref="A6"/>
      <selection pane="bottomRight" sqref="A1:XFD1048576"/>
    </sheetView>
  </sheetViews>
  <sheetFormatPr defaultRowHeight="12.75" x14ac:dyDescent="0.2"/>
  <cols>
    <col min="1" max="1" width="8.85546875" style="28"/>
    <col min="2" max="2" width="14.28515625" style="26" customWidth="1"/>
    <col min="3" max="3" width="15.7109375" style="26" customWidth="1"/>
    <col min="4" max="4" width="12.7109375" style="26" bestFit="1" customWidth="1"/>
    <col min="5" max="5" width="9.140625" style="27" customWidth="1"/>
    <col min="6" max="6" width="13.42578125" style="25" bestFit="1" customWidth="1"/>
    <col min="7" max="7" width="8.140625" style="26" customWidth="1"/>
    <col min="8" max="8" width="13" style="27" customWidth="1"/>
    <col min="9" max="9" width="10.7109375" style="92" customWidth="1"/>
    <col min="10" max="12" width="10.7109375" style="93" customWidth="1"/>
    <col min="13" max="13" width="10.7109375" style="94" customWidth="1"/>
    <col min="14" max="14" width="10.7109375" style="92" customWidth="1"/>
    <col min="15" max="28" width="10.7109375" style="93" customWidth="1"/>
    <col min="29" max="29" width="10.7109375" style="94" customWidth="1"/>
    <col min="30" max="30" width="10.7109375" style="92" customWidth="1"/>
    <col min="31" max="44" width="10.7109375" style="93" customWidth="1"/>
    <col min="45" max="45" width="10.7109375" style="94" customWidth="1"/>
    <col min="46" max="46" width="10.7109375" style="92" customWidth="1"/>
    <col min="47" max="47" width="10.7109375" style="50" customWidth="1"/>
    <col min="48" max="60" width="10.7109375" style="93" customWidth="1"/>
    <col min="61" max="61" width="10.7109375" style="94" customWidth="1"/>
    <col min="62" max="62" width="10.7109375" style="92" customWidth="1"/>
    <col min="63" max="76" width="10.7109375" style="93" customWidth="1"/>
    <col min="77" max="77" width="10.7109375" style="94" customWidth="1"/>
    <col min="78" max="78" width="10.7109375" style="92" customWidth="1"/>
    <col min="79" max="83" width="10.7109375" style="93" customWidth="1"/>
    <col min="84" max="84" width="10.7109375" style="94" customWidth="1"/>
    <col min="85" max="87" width="10.7109375" style="93" customWidth="1"/>
    <col min="88" max="88" width="8.85546875" style="29"/>
    <col min="89" max="16384" width="9.140625" style="82"/>
  </cols>
  <sheetData>
    <row r="1" spans="1:88" s="19" customFormat="1" x14ac:dyDescent="0.2">
      <c r="A1" s="99"/>
      <c r="B1" s="100"/>
      <c r="C1" s="100"/>
      <c r="D1" s="100"/>
      <c r="E1" s="101"/>
      <c r="F1" s="18"/>
      <c r="H1" s="20"/>
      <c r="I1" s="21" t="s">
        <v>455</v>
      </c>
      <c r="J1" s="22"/>
      <c r="K1" s="22"/>
      <c r="L1" s="22"/>
      <c r="M1" s="23"/>
      <c r="N1" s="21" t="s">
        <v>396</v>
      </c>
      <c r="O1" s="22"/>
      <c r="P1" s="22"/>
      <c r="Q1" s="22"/>
      <c r="R1" s="22"/>
      <c r="S1" s="22"/>
      <c r="T1" s="22"/>
      <c r="U1" s="22"/>
      <c r="V1" s="22"/>
      <c r="W1" s="22"/>
      <c r="X1" s="22"/>
      <c r="Y1" s="22"/>
      <c r="Z1" s="22"/>
      <c r="AA1" s="22"/>
      <c r="AB1" s="22"/>
      <c r="AC1" s="23"/>
      <c r="AD1" s="21" t="s">
        <v>396</v>
      </c>
      <c r="AE1" s="24"/>
      <c r="AF1" s="22"/>
      <c r="AG1" s="22"/>
      <c r="AH1" s="22"/>
      <c r="AI1" s="22"/>
      <c r="AJ1" s="22"/>
      <c r="AK1" s="22"/>
      <c r="AL1" s="22"/>
      <c r="AM1" s="22"/>
      <c r="AN1" s="22"/>
      <c r="AO1" s="22"/>
      <c r="AP1" s="22"/>
      <c r="AQ1" s="22"/>
      <c r="AR1" s="22"/>
      <c r="AS1" s="23"/>
      <c r="AT1" s="21" t="s">
        <v>396</v>
      </c>
      <c r="AU1" s="22"/>
      <c r="AV1" s="22"/>
      <c r="AW1" s="22"/>
      <c r="AX1" s="22"/>
      <c r="AY1" s="22"/>
      <c r="AZ1" s="22"/>
      <c r="BA1" s="22"/>
      <c r="BB1" s="22"/>
      <c r="BC1" s="22"/>
      <c r="BD1" s="22"/>
      <c r="BE1" s="22"/>
      <c r="BF1" s="22"/>
      <c r="BG1" s="22"/>
      <c r="BH1" s="22"/>
      <c r="BI1" s="23"/>
      <c r="BJ1" s="21" t="s">
        <v>396</v>
      </c>
      <c r="BK1" s="22"/>
      <c r="BL1" s="22"/>
      <c r="BM1" s="22"/>
      <c r="BN1" s="22"/>
      <c r="BO1" s="22"/>
      <c r="BP1" s="22"/>
      <c r="BQ1" s="22"/>
      <c r="BR1" s="22"/>
      <c r="BS1" s="22"/>
      <c r="BT1" s="22"/>
      <c r="BU1" s="22"/>
      <c r="BV1" s="22"/>
      <c r="BW1" s="22"/>
      <c r="BX1" s="22"/>
      <c r="BY1" s="23"/>
      <c r="BZ1" s="21" t="s">
        <v>396</v>
      </c>
      <c r="CA1" s="22"/>
      <c r="CB1" s="22"/>
      <c r="CC1" s="22"/>
      <c r="CD1" s="22"/>
      <c r="CE1" s="22"/>
      <c r="CF1" s="23"/>
    </row>
    <row r="2" spans="1:88" s="26" customFormat="1" x14ac:dyDescent="0.2">
      <c r="A2" s="102"/>
      <c r="B2" s="103"/>
      <c r="C2" s="103"/>
      <c r="D2" s="103"/>
      <c r="E2" s="104"/>
      <c r="F2" s="25"/>
      <c r="H2" s="27"/>
      <c r="I2" s="28"/>
      <c r="J2" s="29"/>
      <c r="K2" s="29"/>
      <c r="L2" s="29"/>
      <c r="M2" s="30"/>
      <c r="N2" s="28" t="s">
        <v>397</v>
      </c>
      <c r="O2" s="29" t="s">
        <v>455</v>
      </c>
      <c r="P2" s="29"/>
      <c r="Q2" s="29"/>
      <c r="R2" s="29"/>
      <c r="S2" s="29"/>
      <c r="T2" s="29"/>
      <c r="U2" s="29"/>
      <c r="V2" s="29"/>
      <c r="W2" s="29"/>
      <c r="X2" s="29"/>
      <c r="Y2" s="29"/>
      <c r="Z2" s="29"/>
      <c r="AA2" s="29"/>
      <c r="AB2" s="29"/>
      <c r="AC2" s="30"/>
      <c r="AD2" s="28" t="s">
        <v>202</v>
      </c>
      <c r="AE2" s="31" t="s">
        <v>455</v>
      </c>
      <c r="AF2" s="29"/>
      <c r="AG2" s="29"/>
      <c r="AH2" s="29"/>
      <c r="AI2" s="29"/>
      <c r="AJ2" s="29"/>
      <c r="AK2" s="29"/>
      <c r="AL2" s="29"/>
      <c r="AM2" s="29"/>
      <c r="AN2" s="29"/>
      <c r="AO2" s="29"/>
      <c r="AP2" s="29"/>
      <c r="AQ2" s="29"/>
      <c r="AR2" s="29"/>
      <c r="AS2" s="30"/>
      <c r="AT2" s="28" t="s">
        <v>199</v>
      </c>
      <c r="AU2" s="29" t="s">
        <v>455</v>
      </c>
      <c r="AV2" s="29"/>
      <c r="AW2" s="29"/>
      <c r="AX2" s="29"/>
      <c r="AY2" s="29"/>
      <c r="AZ2" s="29"/>
      <c r="BA2" s="29"/>
      <c r="BB2" s="29"/>
      <c r="BC2" s="29"/>
      <c r="BD2" s="29"/>
      <c r="BE2" s="29"/>
      <c r="BF2" s="29"/>
      <c r="BG2" s="29"/>
      <c r="BH2" s="29"/>
      <c r="BI2" s="30"/>
      <c r="BJ2" s="28" t="s">
        <v>201</v>
      </c>
      <c r="BK2" s="29" t="s">
        <v>455</v>
      </c>
      <c r="BL2" s="29"/>
      <c r="BM2" s="29"/>
      <c r="BN2" s="29"/>
      <c r="BO2" s="29"/>
      <c r="BP2" s="29"/>
      <c r="BQ2" s="29"/>
      <c r="BR2" s="29"/>
      <c r="BS2" s="29"/>
      <c r="BT2" s="29"/>
      <c r="BU2" s="29"/>
      <c r="BV2" s="29"/>
      <c r="BW2" s="29"/>
      <c r="BX2" s="29"/>
      <c r="BY2" s="30"/>
      <c r="BZ2" s="28" t="s">
        <v>373</v>
      </c>
      <c r="CA2" s="29" t="s">
        <v>455</v>
      </c>
      <c r="CB2" s="29"/>
      <c r="CC2" s="29"/>
      <c r="CD2" s="29"/>
      <c r="CE2" s="29"/>
      <c r="CF2" s="30"/>
    </row>
    <row r="3" spans="1:88" s="26" customFormat="1" x14ac:dyDescent="0.2">
      <c r="A3" s="102"/>
      <c r="B3" s="103"/>
      <c r="C3" s="103"/>
      <c r="D3" s="103"/>
      <c r="E3" s="104"/>
      <c r="F3" s="25"/>
      <c r="H3" s="27"/>
      <c r="I3" s="28" t="s">
        <v>456</v>
      </c>
      <c r="J3" s="29" t="s">
        <v>202</v>
      </c>
      <c r="K3" s="29" t="s">
        <v>199</v>
      </c>
      <c r="L3" s="29" t="s">
        <v>201</v>
      </c>
      <c r="M3" s="30" t="s">
        <v>373</v>
      </c>
      <c r="N3" s="28"/>
      <c r="O3" s="29"/>
      <c r="P3" s="29"/>
      <c r="Q3" s="29"/>
      <c r="R3" s="29"/>
      <c r="S3" s="29"/>
      <c r="T3" s="29"/>
      <c r="U3" s="29"/>
      <c r="V3" s="29"/>
      <c r="W3" s="29"/>
      <c r="X3" s="29"/>
      <c r="Y3" s="29"/>
      <c r="Z3" s="29"/>
      <c r="AA3" s="29"/>
      <c r="AB3" s="29"/>
      <c r="AC3" s="30"/>
      <c r="AD3" s="28"/>
      <c r="AE3" s="31"/>
      <c r="AF3" s="29"/>
      <c r="AG3" s="29"/>
      <c r="AH3" s="29"/>
      <c r="AI3" s="29"/>
      <c r="AJ3" s="29"/>
      <c r="AK3" s="29"/>
      <c r="AL3" s="29"/>
      <c r="AM3" s="29"/>
      <c r="AN3" s="29"/>
      <c r="AO3" s="29"/>
      <c r="AP3" s="29"/>
      <c r="AQ3" s="29"/>
      <c r="AR3" s="29"/>
      <c r="AS3" s="30"/>
      <c r="AT3" s="28"/>
      <c r="AU3" s="29"/>
      <c r="AV3" s="29"/>
      <c r="AW3" s="29"/>
      <c r="AX3" s="29"/>
      <c r="AY3" s="29"/>
      <c r="AZ3" s="29"/>
      <c r="BA3" s="29"/>
      <c r="BB3" s="29"/>
      <c r="BC3" s="29"/>
      <c r="BD3" s="29"/>
      <c r="BE3" s="29"/>
      <c r="BF3" s="29"/>
      <c r="BG3" s="29"/>
      <c r="BH3" s="29"/>
      <c r="BI3" s="30"/>
      <c r="BJ3" s="28"/>
      <c r="BK3" s="29"/>
      <c r="BL3" s="29"/>
      <c r="BM3" s="29"/>
      <c r="BN3" s="29"/>
      <c r="BO3" s="29"/>
      <c r="BP3" s="29"/>
      <c r="BQ3" s="29"/>
      <c r="BR3" s="29"/>
      <c r="BS3" s="29"/>
      <c r="BT3" s="29"/>
      <c r="BU3" s="29"/>
      <c r="BV3" s="29"/>
      <c r="BW3" s="29"/>
      <c r="BX3" s="29"/>
      <c r="BY3" s="30"/>
      <c r="BZ3" s="28"/>
      <c r="CA3" s="29"/>
      <c r="CB3" s="29"/>
      <c r="CC3" s="29"/>
      <c r="CD3" s="29"/>
      <c r="CE3" s="29"/>
      <c r="CF3" s="30"/>
    </row>
    <row r="4" spans="1:88" s="29" customFormat="1" x14ac:dyDescent="0.2">
      <c r="A4" s="102"/>
      <c r="B4" s="103"/>
      <c r="C4" s="103"/>
      <c r="D4" s="103"/>
      <c r="E4" s="104"/>
      <c r="F4" s="25" t="s">
        <v>277</v>
      </c>
      <c r="G4" s="26" t="s">
        <v>277</v>
      </c>
      <c r="H4" s="27" t="s">
        <v>279</v>
      </c>
      <c r="I4" s="28">
        <v>94</v>
      </c>
      <c r="J4" s="29">
        <v>21</v>
      </c>
      <c r="K4" s="29">
        <v>41</v>
      </c>
      <c r="L4" s="29">
        <v>26</v>
      </c>
      <c r="M4" s="30">
        <v>6</v>
      </c>
      <c r="N4" s="28"/>
      <c r="O4" s="29">
        <v>94</v>
      </c>
      <c r="Q4" s="29" t="s">
        <v>400</v>
      </c>
      <c r="R4" s="29" t="s">
        <v>399</v>
      </c>
      <c r="S4" s="29" t="s">
        <v>402</v>
      </c>
      <c r="T4" s="29" t="s">
        <v>401</v>
      </c>
      <c r="V4" s="29" t="s">
        <v>398</v>
      </c>
      <c r="W4" s="32">
        <v>0.95</v>
      </c>
      <c r="X4" s="32">
        <v>0.9</v>
      </c>
      <c r="Y4" s="32">
        <v>0.75</v>
      </c>
      <c r="Z4" s="32">
        <v>0.5</v>
      </c>
      <c r="AA4" s="32">
        <v>0.25</v>
      </c>
      <c r="AB4" s="32">
        <v>0.1</v>
      </c>
      <c r="AC4" s="33">
        <v>0.05</v>
      </c>
      <c r="AD4" s="28"/>
      <c r="AE4" s="31">
        <v>21</v>
      </c>
      <c r="AG4" s="29" t="s">
        <v>400</v>
      </c>
      <c r="AH4" s="29" t="s">
        <v>399</v>
      </c>
      <c r="AI4" s="29" t="s">
        <v>402</v>
      </c>
      <c r="AJ4" s="29" t="s">
        <v>401</v>
      </c>
      <c r="AL4" s="29" t="s">
        <v>398</v>
      </c>
      <c r="AM4" s="32">
        <v>0.95</v>
      </c>
      <c r="AN4" s="32">
        <v>0.9</v>
      </c>
      <c r="AO4" s="32">
        <v>0.75</v>
      </c>
      <c r="AP4" s="32">
        <v>0.5</v>
      </c>
      <c r="AQ4" s="32">
        <v>0.25</v>
      </c>
      <c r="AR4" s="32">
        <v>0.1</v>
      </c>
      <c r="AS4" s="33">
        <v>0.05</v>
      </c>
      <c r="AT4" s="28"/>
      <c r="AU4" s="29">
        <v>41</v>
      </c>
      <c r="AW4" s="29" t="s">
        <v>400</v>
      </c>
      <c r="AX4" s="29" t="s">
        <v>399</v>
      </c>
      <c r="AY4" s="29" t="s">
        <v>402</v>
      </c>
      <c r="AZ4" s="29" t="s">
        <v>401</v>
      </c>
      <c r="BB4" s="29" t="s">
        <v>398</v>
      </c>
      <c r="BC4" s="32">
        <v>0.95</v>
      </c>
      <c r="BD4" s="32">
        <v>0.9</v>
      </c>
      <c r="BE4" s="32">
        <v>0.75</v>
      </c>
      <c r="BF4" s="32">
        <v>0.5</v>
      </c>
      <c r="BG4" s="32">
        <v>0.25</v>
      </c>
      <c r="BH4" s="32">
        <v>0.1</v>
      </c>
      <c r="BI4" s="33">
        <v>0.05</v>
      </c>
      <c r="BJ4" s="28"/>
      <c r="BK4" s="29">
        <v>26</v>
      </c>
      <c r="BM4" s="29" t="s">
        <v>400</v>
      </c>
      <c r="BN4" s="29" t="s">
        <v>399</v>
      </c>
      <c r="BO4" s="29" t="s">
        <v>402</v>
      </c>
      <c r="BP4" s="29" t="s">
        <v>401</v>
      </c>
      <c r="BR4" s="29" t="s">
        <v>398</v>
      </c>
      <c r="BS4" s="32">
        <v>0.95</v>
      </c>
      <c r="BT4" s="32">
        <v>0.9</v>
      </c>
      <c r="BU4" s="32">
        <v>0.75</v>
      </c>
      <c r="BV4" s="32">
        <v>0.5</v>
      </c>
      <c r="BW4" s="32">
        <v>0.25</v>
      </c>
      <c r="BX4" s="32">
        <v>0.1</v>
      </c>
      <c r="BY4" s="33">
        <v>0.05</v>
      </c>
      <c r="BZ4" s="28"/>
      <c r="CA4" s="29">
        <v>6</v>
      </c>
      <c r="CC4" s="29" t="s">
        <v>400</v>
      </c>
      <c r="CD4" s="29" t="s">
        <v>399</v>
      </c>
      <c r="CE4" s="29" t="s">
        <v>402</v>
      </c>
      <c r="CF4" s="30" t="s">
        <v>401</v>
      </c>
      <c r="CG4" s="93"/>
      <c r="CH4" s="93"/>
      <c r="CI4" s="93"/>
    </row>
    <row r="5" spans="1:88" s="38" customFormat="1" ht="13.5" thickBot="1" x14ac:dyDescent="0.25">
      <c r="A5" s="34" t="s">
        <v>407</v>
      </c>
      <c r="B5" s="35" t="s">
        <v>408</v>
      </c>
      <c r="C5" s="35" t="s">
        <v>70</v>
      </c>
      <c r="D5" s="35" t="s">
        <v>461</v>
      </c>
      <c r="E5" s="36" t="s">
        <v>185</v>
      </c>
      <c r="F5" s="37" t="s">
        <v>461</v>
      </c>
      <c r="G5" s="35" t="s">
        <v>460</v>
      </c>
      <c r="H5" s="36" t="s">
        <v>459</v>
      </c>
      <c r="I5" s="34"/>
      <c r="M5" s="39"/>
      <c r="N5" s="34"/>
      <c r="AC5" s="39"/>
      <c r="AD5" s="34"/>
      <c r="AE5" s="40"/>
      <c r="AS5" s="39"/>
      <c r="AT5" s="34"/>
      <c r="BI5" s="39"/>
      <c r="BJ5" s="34"/>
      <c r="BY5" s="39"/>
      <c r="BZ5" s="34"/>
      <c r="CF5" s="39"/>
      <c r="CG5" s="41"/>
      <c r="CH5" s="41"/>
      <c r="CI5" s="41"/>
    </row>
    <row r="6" spans="1:88" s="22" customFormat="1" x14ac:dyDescent="0.2">
      <c r="A6" s="21" t="s">
        <v>457</v>
      </c>
      <c r="B6" s="19" t="s">
        <v>457</v>
      </c>
      <c r="C6" s="19" t="s">
        <v>360</v>
      </c>
      <c r="D6" s="19" t="s">
        <v>307</v>
      </c>
      <c r="E6" s="20"/>
      <c r="F6" s="18" t="s">
        <v>307</v>
      </c>
      <c r="G6" s="19" t="s">
        <v>308</v>
      </c>
      <c r="H6" s="20" t="s">
        <v>309</v>
      </c>
      <c r="I6" s="21">
        <v>90</v>
      </c>
      <c r="J6" s="22">
        <v>20</v>
      </c>
      <c r="K6" s="22">
        <v>38</v>
      </c>
      <c r="L6" s="22">
        <v>26</v>
      </c>
      <c r="M6" s="23">
        <v>6</v>
      </c>
      <c r="N6" s="21"/>
      <c r="O6" s="22">
        <v>90</v>
      </c>
      <c r="Q6" s="42">
        <v>9.09</v>
      </c>
      <c r="R6" s="42">
        <v>7.2860000000000014</v>
      </c>
      <c r="S6" s="42">
        <v>7.3449999999999998</v>
      </c>
      <c r="T6" s="42">
        <v>5.92</v>
      </c>
      <c r="U6" s="42"/>
      <c r="V6" s="42"/>
      <c r="W6" s="42">
        <v>8.1325000000000003</v>
      </c>
      <c r="X6" s="42">
        <v>7.8250000000000002</v>
      </c>
      <c r="Y6" s="42">
        <v>7.5475000000000003</v>
      </c>
      <c r="Z6" s="42">
        <v>7.3449999999999998</v>
      </c>
      <c r="AA6" s="42">
        <v>6.8849999999999998</v>
      </c>
      <c r="AB6" s="42">
        <v>6.68</v>
      </c>
      <c r="AC6" s="43">
        <v>6.5065</v>
      </c>
      <c r="AD6" s="44"/>
      <c r="AE6" s="24">
        <v>20</v>
      </c>
      <c r="AF6" s="42"/>
      <c r="AG6" s="42">
        <v>7.76</v>
      </c>
      <c r="AH6" s="42">
        <v>6.993999999999998</v>
      </c>
      <c r="AI6" s="42">
        <v>6.9550000000000001</v>
      </c>
      <c r="AJ6" s="42">
        <v>5.92</v>
      </c>
      <c r="AK6" s="42"/>
      <c r="AL6" s="42"/>
      <c r="AM6" s="42">
        <v>7.7489999999999997</v>
      </c>
      <c r="AN6" s="42">
        <v>7.54</v>
      </c>
      <c r="AO6" s="42">
        <v>7.4050000000000002</v>
      </c>
      <c r="AP6" s="42">
        <v>6.9550000000000001</v>
      </c>
      <c r="AQ6" s="42">
        <v>6.67</v>
      </c>
      <c r="AR6" s="42">
        <v>6.319</v>
      </c>
      <c r="AS6" s="43">
        <v>5.9390000000000001</v>
      </c>
      <c r="AT6" s="44"/>
      <c r="AU6" s="24">
        <v>38</v>
      </c>
      <c r="AV6" s="42"/>
      <c r="AW6" s="42">
        <v>8.1</v>
      </c>
      <c r="AX6" s="42">
        <v>7.3707894736842094</v>
      </c>
      <c r="AY6" s="42">
        <v>7.42</v>
      </c>
      <c r="AZ6" s="42">
        <v>6.6</v>
      </c>
      <c r="BA6" s="42"/>
      <c r="BB6" s="42"/>
      <c r="BC6" s="42">
        <v>7.9764999999999997</v>
      </c>
      <c r="BD6" s="42">
        <v>7.7850000000000001</v>
      </c>
      <c r="BE6" s="42">
        <v>7.5274999999999999</v>
      </c>
      <c r="BF6" s="42">
        <v>7.42</v>
      </c>
      <c r="BG6" s="42">
        <v>7.1950000000000003</v>
      </c>
      <c r="BH6" s="42">
        <v>6.8100000000000005</v>
      </c>
      <c r="BI6" s="43">
        <v>6.6760000000000002</v>
      </c>
      <c r="BJ6" s="44"/>
      <c r="BK6" s="24">
        <v>26</v>
      </c>
      <c r="BL6" s="42"/>
      <c r="BM6" s="42">
        <v>8.3000000000000007</v>
      </c>
      <c r="BN6" s="42">
        <v>7.1815384615384623</v>
      </c>
      <c r="BO6" s="42">
        <v>7.08</v>
      </c>
      <c r="BP6" s="42">
        <v>6.28</v>
      </c>
      <c r="BQ6" s="42"/>
      <c r="BR6" s="42"/>
      <c r="BS6" s="42">
        <v>8.2509999999999994</v>
      </c>
      <c r="BT6" s="42">
        <v>8.125</v>
      </c>
      <c r="BU6" s="42">
        <v>7.5724999999999998</v>
      </c>
      <c r="BV6" s="42">
        <v>7.08</v>
      </c>
      <c r="BW6" s="42">
        <v>6.8174999999999999</v>
      </c>
      <c r="BX6" s="42">
        <v>6.6589999999999998</v>
      </c>
      <c r="BY6" s="43">
        <v>6.3955000000000002</v>
      </c>
      <c r="BZ6" s="44"/>
      <c r="CA6" s="24">
        <v>6</v>
      </c>
      <c r="CB6" s="42"/>
      <c r="CC6" s="42">
        <v>9.09</v>
      </c>
      <c r="CD6" s="42">
        <v>8.1749999999999989</v>
      </c>
      <c r="CE6" s="42">
        <v>7.9249999999999998</v>
      </c>
      <c r="CF6" s="43">
        <v>7.45</v>
      </c>
      <c r="CG6" s="91"/>
      <c r="CH6" s="91"/>
      <c r="CI6" s="91"/>
    </row>
    <row r="7" spans="1:88" s="29" customFormat="1" x14ac:dyDescent="0.2">
      <c r="A7" s="28" t="s">
        <v>457</v>
      </c>
      <c r="B7" s="26" t="s">
        <v>457</v>
      </c>
      <c r="C7" s="26" t="s">
        <v>359</v>
      </c>
      <c r="D7" s="26" t="s">
        <v>306</v>
      </c>
      <c r="E7" s="27"/>
      <c r="F7" s="25"/>
      <c r="G7" s="26"/>
      <c r="H7" s="27"/>
      <c r="I7" s="28">
        <v>40</v>
      </c>
      <c r="J7" s="29">
        <v>7</v>
      </c>
      <c r="K7" s="29">
        <v>20</v>
      </c>
      <c r="L7" s="29">
        <v>7</v>
      </c>
      <c r="M7" s="30">
        <v>6</v>
      </c>
      <c r="N7" s="28"/>
      <c r="O7" s="29">
        <v>40</v>
      </c>
      <c r="Q7" s="31">
        <v>114</v>
      </c>
      <c r="R7" s="31">
        <v>33.787908174665844</v>
      </c>
      <c r="S7" s="31">
        <v>29.366666666650001</v>
      </c>
      <c r="T7" s="31">
        <v>3.56</v>
      </c>
      <c r="U7" s="31"/>
      <c r="V7" s="31"/>
      <c r="W7" s="31">
        <v>100.25500031649989</v>
      </c>
      <c r="X7" s="31">
        <v>71.479999996999979</v>
      </c>
      <c r="Y7" s="31">
        <v>46.033250002499997</v>
      </c>
      <c r="Z7" s="31">
        <v>29.366666666650001</v>
      </c>
      <c r="AA7" s="31">
        <v>13.775</v>
      </c>
      <c r="AB7" s="31">
        <v>5.3609999999999998</v>
      </c>
      <c r="AC7" s="45">
        <v>3.7761666666500004</v>
      </c>
      <c r="AD7" s="46"/>
      <c r="AE7" s="31">
        <v>7</v>
      </c>
      <c r="AF7" s="31"/>
      <c r="AG7" s="31">
        <v>114</v>
      </c>
      <c r="AH7" s="31">
        <v>49.933285714285716</v>
      </c>
      <c r="AI7" s="31">
        <v>40.232999999999997</v>
      </c>
      <c r="AJ7" s="31">
        <v>19.233333330000001</v>
      </c>
      <c r="AK7" s="31"/>
      <c r="AL7" s="31"/>
      <c r="AM7" s="31" t="s">
        <v>453</v>
      </c>
      <c r="AN7" s="31" t="s">
        <v>453</v>
      </c>
      <c r="AO7" s="31">
        <v>62.9</v>
      </c>
      <c r="AP7" s="31">
        <v>40.232999999999997</v>
      </c>
      <c r="AQ7" s="31">
        <v>28.1</v>
      </c>
      <c r="AR7" s="31" t="s">
        <v>453</v>
      </c>
      <c r="AS7" s="45" t="s">
        <v>453</v>
      </c>
      <c r="AT7" s="46"/>
      <c r="AU7" s="31">
        <v>20</v>
      </c>
      <c r="AV7" s="31"/>
      <c r="AW7" s="31">
        <v>101.566667</v>
      </c>
      <c r="AX7" s="31">
        <v>41.241333182648347</v>
      </c>
      <c r="AY7" s="31">
        <v>36.116664999999998</v>
      </c>
      <c r="AZ7" s="31">
        <v>4.8433333330000004</v>
      </c>
      <c r="BA7" s="31"/>
      <c r="BB7" s="31"/>
      <c r="BC7" s="31">
        <v>100.25500031649997</v>
      </c>
      <c r="BD7" s="31">
        <v>75.04333333000001</v>
      </c>
      <c r="BE7" s="31">
        <v>59.516666666666751</v>
      </c>
      <c r="BF7" s="31">
        <v>36.116664999999998</v>
      </c>
      <c r="BG7" s="31">
        <v>24.0249999975</v>
      </c>
      <c r="BH7" s="31">
        <v>10.432</v>
      </c>
      <c r="BI7" s="45">
        <v>5.1051666663500006</v>
      </c>
      <c r="BJ7" s="46"/>
      <c r="BK7" s="31">
        <v>7</v>
      </c>
      <c r="BL7" s="31"/>
      <c r="BM7" s="31">
        <v>32</v>
      </c>
      <c r="BN7" s="31">
        <v>17.463809047666714</v>
      </c>
      <c r="BO7" s="31">
        <v>17.5</v>
      </c>
      <c r="BP7" s="31">
        <v>5.55</v>
      </c>
      <c r="BQ7" s="31"/>
      <c r="BR7" s="31"/>
      <c r="BS7" s="31" t="s">
        <v>453</v>
      </c>
      <c r="BT7" s="31" t="s">
        <v>453</v>
      </c>
      <c r="BU7" s="31">
        <v>27.533329999999999</v>
      </c>
      <c r="BV7" s="31">
        <v>17.5</v>
      </c>
      <c r="BW7" s="31">
        <v>6.596666667</v>
      </c>
      <c r="BX7" s="31" t="s">
        <v>453</v>
      </c>
      <c r="BY7" s="45" t="s">
        <v>453</v>
      </c>
      <c r="BZ7" s="46"/>
      <c r="CA7" s="31">
        <v>6</v>
      </c>
      <c r="CB7" s="31"/>
      <c r="CC7" s="31">
        <v>23.3</v>
      </c>
      <c r="CD7" s="31">
        <v>9.1516666666666655</v>
      </c>
      <c r="CE7" s="31">
        <v>5.7149999999999999</v>
      </c>
      <c r="CF7" s="45">
        <v>3.56</v>
      </c>
      <c r="CG7" s="93"/>
      <c r="CH7" s="93"/>
      <c r="CI7" s="93"/>
    </row>
    <row r="8" spans="1:88" s="29" customFormat="1" x14ac:dyDescent="0.2">
      <c r="A8" s="28" t="s">
        <v>457</v>
      </c>
      <c r="B8" s="26" t="s">
        <v>457</v>
      </c>
      <c r="C8" s="26" t="s">
        <v>361</v>
      </c>
      <c r="D8" s="26" t="s">
        <v>393</v>
      </c>
      <c r="E8" s="27"/>
      <c r="F8" s="25"/>
      <c r="G8" s="26"/>
      <c r="H8" s="27"/>
      <c r="I8" s="28">
        <v>68</v>
      </c>
      <c r="J8" s="29">
        <v>14</v>
      </c>
      <c r="K8" s="29">
        <v>30</v>
      </c>
      <c r="L8" s="29">
        <v>18</v>
      </c>
      <c r="M8" s="30">
        <v>6</v>
      </c>
      <c r="N8" s="28"/>
      <c r="O8" s="29">
        <v>68</v>
      </c>
      <c r="Q8" s="31">
        <v>902</v>
      </c>
      <c r="R8" s="31">
        <v>249.46911764705885</v>
      </c>
      <c r="S8" s="31">
        <v>182.7</v>
      </c>
      <c r="T8" s="31">
        <v>43.9</v>
      </c>
      <c r="U8" s="31"/>
      <c r="V8" s="31"/>
      <c r="W8" s="31">
        <v>757.79999999999984</v>
      </c>
      <c r="X8" s="31">
        <v>675.5</v>
      </c>
      <c r="Y8" s="31">
        <v>286.5</v>
      </c>
      <c r="Z8" s="31">
        <v>182.7</v>
      </c>
      <c r="AA8" s="31">
        <v>114.89999999999999</v>
      </c>
      <c r="AB8" s="31">
        <v>62.050000000000004</v>
      </c>
      <c r="AC8" s="45">
        <v>52.34</v>
      </c>
      <c r="AD8" s="46"/>
      <c r="AE8" s="31">
        <v>14</v>
      </c>
      <c r="AF8" s="31"/>
      <c r="AG8" s="31">
        <v>329</v>
      </c>
      <c r="AH8" s="31">
        <v>119.36428571428573</v>
      </c>
      <c r="AI8" s="31">
        <v>99.85</v>
      </c>
      <c r="AJ8" s="31">
        <v>43.9</v>
      </c>
      <c r="AK8" s="31"/>
      <c r="AL8" s="31"/>
      <c r="AM8" s="31" t="s">
        <v>453</v>
      </c>
      <c r="AN8" s="31">
        <v>257.55</v>
      </c>
      <c r="AO8" s="31">
        <v>162.30000000000001</v>
      </c>
      <c r="AP8" s="31">
        <v>99.85</v>
      </c>
      <c r="AQ8" s="31">
        <v>57.550000000000004</v>
      </c>
      <c r="AR8" s="31">
        <v>45.349999999999994</v>
      </c>
      <c r="AS8" s="45" t="s">
        <v>453</v>
      </c>
      <c r="AT8" s="46"/>
      <c r="AU8" s="31">
        <v>30</v>
      </c>
      <c r="AV8" s="31"/>
      <c r="AW8" s="31">
        <v>707</v>
      </c>
      <c r="AX8" s="31">
        <v>251.76999999999998</v>
      </c>
      <c r="AY8" s="31">
        <v>203.5</v>
      </c>
      <c r="AZ8" s="31">
        <v>98.4</v>
      </c>
      <c r="BA8" s="31"/>
      <c r="BB8" s="31"/>
      <c r="BC8" s="31">
        <v>593.69999999999982</v>
      </c>
      <c r="BD8" s="31">
        <v>476.30000000000018</v>
      </c>
      <c r="BE8" s="31">
        <v>293.5</v>
      </c>
      <c r="BF8" s="31">
        <v>203.5</v>
      </c>
      <c r="BG8" s="31">
        <v>144.85000000000002</v>
      </c>
      <c r="BH8" s="31">
        <v>128.41999999999999</v>
      </c>
      <c r="BI8" s="45">
        <v>110.44500000000001</v>
      </c>
      <c r="BJ8" s="46"/>
      <c r="BK8" s="31">
        <v>18</v>
      </c>
      <c r="BL8" s="31"/>
      <c r="BM8" s="31">
        <v>470</v>
      </c>
      <c r="BN8" s="31">
        <v>169.37222222222221</v>
      </c>
      <c r="BO8" s="31">
        <v>148.05000000000001</v>
      </c>
      <c r="BP8" s="31">
        <v>50.9</v>
      </c>
      <c r="BQ8" s="31"/>
      <c r="BR8" s="31"/>
      <c r="BS8" s="31" t="s">
        <v>453</v>
      </c>
      <c r="BT8" s="31">
        <v>355.70000000000016</v>
      </c>
      <c r="BU8" s="31">
        <v>240.75</v>
      </c>
      <c r="BV8" s="31">
        <v>148.05000000000001</v>
      </c>
      <c r="BW8" s="31">
        <v>74.8</v>
      </c>
      <c r="BX8" s="31">
        <v>59.720000000000006</v>
      </c>
      <c r="BY8" s="45" t="s">
        <v>453</v>
      </c>
      <c r="BZ8" s="46"/>
      <c r="CA8" s="31">
        <v>6</v>
      </c>
      <c r="CB8" s="31"/>
      <c r="CC8" s="31">
        <v>902</v>
      </c>
      <c r="CD8" s="31">
        <v>781.83333333333337</v>
      </c>
      <c r="CE8" s="31">
        <v>755</v>
      </c>
      <c r="CF8" s="45">
        <v>672</v>
      </c>
      <c r="CG8" s="93"/>
      <c r="CH8" s="93"/>
      <c r="CI8" s="93"/>
    </row>
    <row r="9" spans="1:88" s="29" customFormat="1" x14ac:dyDescent="0.2">
      <c r="A9" s="28" t="s">
        <v>457</v>
      </c>
      <c r="B9" s="26" t="s">
        <v>329</v>
      </c>
      <c r="C9" s="26" t="s">
        <v>363</v>
      </c>
      <c r="D9" s="26" t="s">
        <v>330</v>
      </c>
      <c r="E9" s="27"/>
      <c r="F9" s="25"/>
      <c r="G9" s="26"/>
      <c r="H9" s="27"/>
      <c r="I9" s="28">
        <v>91</v>
      </c>
      <c r="J9" s="29">
        <v>21</v>
      </c>
      <c r="K9" s="29">
        <v>38</v>
      </c>
      <c r="L9" s="29">
        <v>26</v>
      </c>
      <c r="M9" s="30">
        <v>6</v>
      </c>
      <c r="N9" s="28"/>
      <c r="O9" s="29">
        <v>91</v>
      </c>
      <c r="Q9" s="47">
        <v>4.1156362959999999</v>
      </c>
      <c r="R9" s="47">
        <v>0.18928673089855072</v>
      </c>
      <c r="S9" s="47">
        <v>5.3511999999999997E-2</v>
      </c>
      <c r="T9" s="47">
        <v>4.3198020000000002E-3</v>
      </c>
      <c r="W9" s="47">
        <v>0.94827228299999999</v>
      </c>
      <c r="X9" s="47">
        <v>0.31731921299999999</v>
      </c>
      <c r="Y9" s="47">
        <v>0.10447603450000001</v>
      </c>
      <c r="Z9" s="47">
        <v>5.3511999999999997E-2</v>
      </c>
      <c r="AA9" s="47">
        <v>1.9555060999999999E-2</v>
      </c>
      <c r="AB9" s="47">
        <v>1.3413000000000001E-2</v>
      </c>
      <c r="AC9" s="48">
        <v>1.1710135999999999E-2</v>
      </c>
      <c r="AD9" s="28"/>
      <c r="AE9" s="31">
        <v>21</v>
      </c>
      <c r="AG9" s="47">
        <v>0.44608032399999997</v>
      </c>
      <c r="AH9" s="47">
        <v>0.15248880957894739</v>
      </c>
      <c r="AI9" s="47">
        <v>0.11613199999999999</v>
      </c>
      <c r="AJ9" s="47">
        <v>1.1968859E-2</v>
      </c>
      <c r="AK9" s="47"/>
      <c r="AL9" s="47"/>
      <c r="AM9" s="47">
        <v>0.44608032399999997</v>
      </c>
      <c r="AN9" s="47">
        <v>0.36958800000000003</v>
      </c>
      <c r="AO9" s="47">
        <v>0.25151299999999999</v>
      </c>
      <c r="AP9" s="47">
        <v>0.11613199999999999</v>
      </c>
      <c r="AQ9" s="47">
        <v>5.5851999999999999E-2</v>
      </c>
      <c r="AR9" s="47">
        <v>1.9559122000000002E-2</v>
      </c>
      <c r="AS9" s="48">
        <v>1.1968859E-2</v>
      </c>
      <c r="AT9" s="28"/>
      <c r="AU9" s="31">
        <v>38</v>
      </c>
      <c r="AW9" s="47">
        <v>4.1156362959999999</v>
      </c>
      <c r="AX9" s="47">
        <v>0.40856983486956522</v>
      </c>
      <c r="AY9" s="47">
        <v>6.8002559000000004E-2</v>
      </c>
      <c r="AZ9" s="47">
        <v>1.1451413000000001E-2</v>
      </c>
      <c r="BA9" s="47"/>
      <c r="BB9" s="47"/>
      <c r="BC9" s="47">
        <v>3.7274410869999945</v>
      </c>
      <c r="BD9" s="47">
        <v>1.8849818474000011</v>
      </c>
      <c r="BE9" s="47">
        <v>0.106520069</v>
      </c>
      <c r="BF9" s="47">
        <v>6.8002559000000004E-2</v>
      </c>
      <c r="BG9" s="47">
        <v>4.2496315999999999E-2</v>
      </c>
      <c r="BH9" s="47">
        <v>1.4637400000000004E-2</v>
      </c>
      <c r="BI9" s="48">
        <v>1.18437304E-2</v>
      </c>
      <c r="BJ9" s="28"/>
      <c r="BK9" s="31">
        <v>26</v>
      </c>
      <c r="BM9" s="47">
        <v>8.8795000000000013E-2</v>
      </c>
      <c r="BN9" s="47">
        <v>2.9100530857142856E-2</v>
      </c>
      <c r="BO9" s="47">
        <v>2.0577132999999997E-2</v>
      </c>
      <c r="BP9" s="47">
        <v>4.3198020000000002E-3</v>
      </c>
      <c r="BQ9" s="47"/>
      <c r="BR9" s="47"/>
      <c r="BS9" s="47">
        <v>8.6828699999999981E-2</v>
      </c>
      <c r="BT9" s="47">
        <v>6.6787400000000011E-2</v>
      </c>
      <c r="BU9" s="47">
        <v>3.4923499999999996E-2</v>
      </c>
      <c r="BV9" s="47">
        <v>2.0577132999999997E-2</v>
      </c>
      <c r="BW9" s="47">
        <v>1.480632E-2</v>
      </c>
      <c r="BX9" s="47">
        <v>7.1511596000000009E-3</v>
      </c>
      <c r="BY9" s="48">
        <v>4.4771366000000007E-3</v>
      </c>
      <c r="BZ9" s="28"/>
      <c r="CA9" s="31">
        <v>6</v>
      </c>
      <c r="CC9" s="47">
        <v>4.6468019999999999E-2</v>
      </c>
      <c r="CD9" s="47">
        <v>2.5879949999999999E-2</v>
      </c>
      <c r="CE9" s="47">
        <v>2.0986017499999999E-2</v>
      </c>
      <c r="CF9" s="48">
        <v>1.5058871999999999E-2</v>
      </c>
      <c r="CG9" s="49"/>
      <c r="CH9" s="49"/>
      <c r="CI9" s="49"/>
    </row>
    <row r="10" spans="1:88" s="29" customFormat="1" x14ac:dyDescent="0.2">
      <c r="A10" s="28" t="s">
        <v>457</v>
      </c>
      <c r="B10" s="26" t="s">
        <v>458</v>
      </c>
      <c r="C10" s="26" t="s">
        <v>417</v>
      </c>
      <c r="D10" s="26" t="s">
        <v>194</v>
      </c>
      <c r="E10" s="27"/>
      <c r="F10" s="25"/>
      <c r="G10" s="26"/>
      <c r="H10" s="27"/>
      <c r="I10" s="46">
        <v>36</v>
      </c>
      <c r="J10" s="31">
        <v>14</v>
      </c>
      <c r="K10" s="31">
        <v>11</v>
      </c>
      <c r="L10" s="31">
        <v>11</v>
      </c>
      <c r="M10" s="45">
        <v>0</v>
      </c>
      <c r="N10" s="46"/>
      <c r="O10" s="31">
        <v>36</v>
      </c>
      <c r="P10" s="31"/>
      <c r="Q10" s="31">
        <v>659.1</v>
      </c>
      <c r="R10" s="31">
        <v>217.83222222222219</v>
      </c>
      <c r="S10" s="31">
        <v>184.35000000000002</v>
      </c>
      <c r="T10" s="31">
        <v>98.16</v>
      </c>
      <c r="U10" s="31"/>
      <c r="V10" s="31"/>
      <c r="W10" s="31">
        <v>502.61499999999972</v>
      </c>
      <c r="X10" s="31">
        <v>330.99000000000018</v>
      </c>
      <c r="Y10" s="31">
        <v>246.75</v>
      </c>
      <c r="Z10" s="31">
        <v>184.35000000000002</v>
      </c>
      <c r="AA10" s="31">
        <v>161.42500000000001</v>
      </c>
      <c r="AB10" s="31">
        <v>153.80000000000001</v>
      </c>
      <c r="AC10" s="45">
        <v>114.089</v>
      </c>
      <c r="AD10" s="46"/>
      <c r="AE10" s="31">
        <v>14</v>
      </c>
      <c r="AF10" s="31"/>
      <c r="AG10" s="31">
        <v>659.1</v>
      </c>
      <c r="AH10" s="31">
        <v>278.74285714285713</v>
      </c>
      <c r="AI10" s="31">
        <v>239.85</v>
      </c>
      <c r="AJ10" s="31">
        <v>168.4</v>
      </c>
      <c r="AK10" s="31"/>
      <c r="AL10" s="31"/>
      <c r="AM10" s="31" t="s">
        <v>453</v>
      </c>
      <c r="AN10" s="31">
        <v>567.04999999999995</v>
      </c>
      <c r="AO10" s="31">
        <v>292.27500000000003</v>
      </c>
      <c r="AP10" s="31">
        <v>239.85</v>
      </c>
      <c r="AQ10" s="31">
        <v>189.45000000000002</v>
      </c>
      <c r="AR10" s="31">
        <v>177.65</v>
      </c>
      <c r="AS10" s="45" t="s">
        <v>453</v>
      </c>
      <c r="AT10" s="46"/>
      <c r="AU10" s="31">
        <v>11</v>
      </c>
      <c r="AV10" s="31"/>
      <c r="AW10" s="31">
        <v>357.1</v>
      </c>
      <c r="AX10" s="31">
        <v>181.02363636363637</v>
      </c>
      <c r="AY10" s="31">
        <v>157.4</v>
      </c>
      <c r="AZ10" s="31">
        <v>98.16</v>
      </c>
      <c r="BA10" s="31"/>
      <c r="BB10" s="31"/>
      <c r="BC10" s="31" t="s">
        <v>453</v>
      </c>
      <c r="BD10" s="31">
        <v>336.88000000000011</v>
      </c>
      <c r="BE10" s="31">
        <v>201.7</v>
      </c>
      <c r="BF10" s="31">
        <v>157.4</v>
      </c>
      <c r="BG10" s="31">
        <v>153.80000000000001</v>
      </c>
      <c r="BH10" s="31">
        <v>101.908</v>
      </c>
      <c r="BI10" s="45" t="s">
        <v>453</v>
      </c>
      <c r="BJ10" s="46"/>
      <c r="BK10" s="31">
        <v>11</v>
      </c>
      <c r="BL10" s="31"/>
      <c r="BM10" s="31">
        <v>241.2</v>
      </c>
      <c r="BN10" s="31">
        <v>177.1181818181818</v>
      </c>
      <c r="BO10" s="31">
        <v>173.5</v>
      </c>
      <c r="BP10" s="31">
        <v>153.80000000000001</v>
      </c>
      <c r="BQ10" s="31"/>
      <c r="BR10" s="31"/>
      <c r="BS10" s="31" t="s">
        <v>453</v>
      </c>
      <c r="BT10" s="31">
        <v>231.66000000000003</v>
      </c>
      <c r="BU10" s="31">
        <v>181.8</v>
      </c>
      <c r="BV10" s="31">
        <v>173.5</v>
      </c>
      <c r="BW10" s="31">
        <v>161.4</v>
      </c>
      <c r="BX10" s="31">
        <v>153.88</v>
      </c>
      <c r="BY10" s="45" t="s">
        <v>453</v>
      </c>
      <c r="BZ10" s="46"/>
      <c r="CA10" s="31">
        <v>0</v>
      </c>
      <c r="CB10" s="31"/>
      <c r="CC10" s="31">
        <v>0</v>
      </c>
      <c r="CD10" s="31" t="s">
        <v>453</v>
      </c>
      <c r="CE10" s="31" t="s">
        <v>453</v>
      </c>
      <c r="CF10" s="45">
        <v>0</v>
      </c>
      <c r="CG10" s="50"/>
      <c r="CH10" s="50"/>
      <c r="CI10" s="50"/>
    </row>
    <row r="11" spans="1:88" s="29" customFormat="1" x14ac:dyDescent="0.2">
      <c r="A11" s="28" t="s">
        <v>457</v>
      </c>
      <c r="B11" s="26" t="s">
        <v>389</v>
      </c>
      <c r="C11" s="26" t="s">
        <v>441</v>
      </c>
      <c r="D11" s="26" t="s">
        <v>403</v>
      </c>
      <c r="E11" s="27">
        <v>0.02</v>
      </c>
      <c r="F11" s="25"/>
      <c r="G11" s="26"/>
      <c r="H11" s="27"/>
      <c r="I11" s="28">
        <v>41</v>
      </c>
      <c r="J11" s="29">
        <v>7</v>
      </c>
      <c r="K11" s="29">
        <v>21</v>
      </c>
      <c r="L11" s="29">
        <v>7</v>
      </c>
      <c r="M11" s="30">
        <v>6</v>
      </c>
      <c r="N11" s="28"/>
      <c r="O11" s="29">
        <v>41</v>
      </c>
      <c r="Q11" s="47">
        <v>0.28699999999999998</v>
      </c>
      <c r="R11" s="47">
        <v>4.5478780487804876E-2</v>
      </c>
      <c r="S11" s="47">
        <v>3.5999999999999997E-2</v>
      </c>
      <c r="T11" s="47">
        <v>2.7200000000000002E-3</v>
      </c>
      <c r="U11" s="47"/>
      <c r="V11" s="47"/>
      <c r="W11" s="47">
        <v>0.1348</v>
      </c>
      <c r="X11" s="47">
        <v>7.8540000000000026E-2</v>
      </c>
      <c r="Y11" s="47">
        <v>5.2949999999999997E-2</v>
      </c>
      <c r="Z11" s="47">
        <v>3.5999999999999997E-2</v>
      </c>
      <c r="AA11" s="47">
        <v>2.145E-2</v>
      </c>
      <c r="AB11" s="47">
        <v>7.842E-3</v>
      </c>
      <c r="AC11" s="48">
        <v>4.1950000000000008E-3</v>
      </c>
      <c r="AD11" s="51"/>
      <c r="AE11" s="31">
        <v>7</v>
      </c>
      <c r="AF11" s="47"/>
      <c r="AG11" s="47">
        <v>5.4100000000000002E-2</v>
      </c>
      <c r="AH11" s="47">
        <v>3.5757142857142855E-2</v>
      </c>
      <c r="AI11" s="47">
        <v>3.5999999999999997E-2</v>
      </c>
      <c r="AJ11" s="47">
        <v>2.0799999999999999E-2</v>
      </c>
      <c r="AK11" s="47"/>
      <c r="AL11" s="47"/>
      <c r="AM11" s="47" t="s">
        <v>453</v>
      </c>
      <c r="AN11" s="47" t="s">
        <v>453</v>
      </c>
      <c r="AO11" s="47">
        <v>3.9199999999999999E-2</v>
      </c>
      <c r="AP11" s="47">
        <v>3.5999999999999997E-2</v>
      </c>
      <c r="AQ11" s="47">
        <v>2.7900000000000001E-2</v>
      </c>
      <c r="AR11" s="47" t="s">
        <v>453</v>
      </c>
      <c r="AS11" s="48" t="s">
        <v>453</v>
      </c>
      <c r="AT11" s="51"/>
      <c r="AU11" s="31">
        <v>21</v>
      </c>
      <c r="AV11" s="47"/>
      <c r="AW11" s="47">
        <v>0.28699999999999998</v>
      </c>
      <c r="AX11" s="47">
        <v>5.1586190476190473E-2</v>
      </c>
      <c r="AY11" s="47">
        <v>3.6799999999999999E-2</v>
      </c>
      <c r="AZ11" s="47">
        <v>3.8500000000000001E-3</v>
      </c>
      <c r="BA11" s="47"/>
      <c r="BB11" s="47"/>
      <c r="BC11" s="47">
        <v>0.27069999999999972</v>
      </c>
      <c r="BD11" s="47">
        <v>0.11524000000000004</v>
      </c>
      <c r="BE11" s="47">
        <v>6.0749999999999998E-2</v>
      </c>
      <c r="BF11" s="47">
        <v>3.6799999999999999E-2</v>
      </c>
      <c r="BG11" s="47">
        <v>1.2750000000000001E-2</v>
      </c>
      <c r="BH11" s="47">
        <v>7.3099999999999997E-3</v>
      </c>
      <c r="BI11" s="48">
        <v>4.1950000000000008E-3</v>
      </c>
      <c r="BJ11" s="51"/>
      <c r="BK11" s="31">
        <v>7</v>
      </c>
      <c r="BL11" s="47"/>
      <c r="BM11" s="47">
        <v>3.6600000000000001E-2</v>
      </c>
      <c r="BN11" s="47">
        <v>2.5345714285714284E-2</v>
      </c>
      <c r="BO11" s="47">
        <v>2.4899999999999999E-2</v>
      </c>
      <c r="BP11" s="47">
        <v>2.7200000000000002E-3</v>
      </c>
      <c r="BQ11" s="47"/>
      <c r="BR11" s="47"/>
      <c r="BS11" s="47" t="s">
        <v>453</v>
      </c>
      <c r="BT11" s="47" t="s">
        <v>453</v>
      </c>
      <c r="BU11" s="47">
        <v>3.27E-2</v>
      </c>
      <c r="BV11" s="47">
        <v>2.4899999999999999E-2</v>
      </c>
      <c r="BW11" s="47">
        <v>2.3699999999999999E-2</v>
      </c>
      <c r="BX11" s="47" t="s">
        <v>453</v>
      </c>
      <c r="BY11" s="48" t="s">
        <v>453</v>
      </c>
      <c r="BZ11" s="51"/>
      <c r="CA11" s="31">
        <v>6</v>
      </c>
      <c r="CB11" s="47"/>
      <c r="CC11" s="47">
        <v>0.13600000000000001</v>
      </c>
      <c r="CD11" s="47">
        <v>5.8933333333333338E-2</v>
      </c>
      <c r="CE11" s="47">
        <v>4.5200000000000004E-2</v>
      </c>
      <c r="CF11" s="48">
        <v>3.3700000000000001E-2</v>
      </c>
      <c r="CG11" s="93"/>
      <c r="CH11" s="93"/>
      <c r="CI11" s="93"/>
    </row>
    <row r="12" spans="1:88" s="29" customFormat="1" x14ac:dyDescent="0.2">
      <c r="A12" s="28" t="s">
        <v>457</v>
      </c>
      <c r="B12" s="26" t="s">
        <v>389</v>
      </c>
      <c r="C12" s="26" t="s">
        <v>442</v>
      </c>
      <c r="D12" s="26" t="s">
        <v>403</v>
      </c>
      <c r="E12" s="27">
        <v>0.03</v>
      </c>
      <c r="F12" s="25"/>
      <c r="G12" s="26"/>
      <c r="H12" s="27"/>
      <c r="I12" s="28">
        <v>41</v>
      </c>
      <c r="J12" s="29">
        <v>7</v>
      </c>
      <c r="K12" s="29">
        <v>21</v>
      </c>
      <c r="L12" s="29">
        <v>7</v>
      </c>
      <c r="M12" s="30">
        <v>6</v>
      </c>
      <c r="N12" s="28"/>
      <c r="O12" s="29">
        <v>41</v>
      </c>
      <c r="Q12" s="47">
        <v>0.53</v>
      </c>
      <c r="R12" s="47">
        <v>8.4359512195121972E-2</v>
      </c>
      <c r="S12" s="47">
        <v>5.7299999999999997E-2</v>
      </c>
      <c r="T12" s="47">
        <v>0</v>
      </c>
      <c r="U12" s="47"/>
      <c r="V12" s="47"/>
      <c r="W12" s="47">
        <v>0.35809999999999981</v>
      </c>
      <c r="X12" s="47">
        <v>0.20400000000000013</v>
      </c>
      <c r="Y12" s="47">
        <v>0.11899999999999999</v>
      </c>
      <c r="Z12" s="47">
        <v>5.7299999999999997E-2</v>
      </c>
      <c r="AA12" s="47">
        <v>1.1300000000000001E-2</v>
      </c>
      <c r="AB12" s="47">
        <v>0</v>
      </c>
      <c r="AC12" s="48">
        <v>0</v>
      </c>
      <c r="AD12" s="51"/>
      <c r="AE12" s="31">
        <v>7</v>
      </c>
      <c r="AF12" s="47"/>
      <c r="AG12" s="47">
        <v>0.14199999999999999</v>
      </c>
      <c r="AH12" s="47">
        <v>4.8478571428571426E-2</v>
      </c>
      <c r="AI12" s="47">
        <v>1.2E-2</v>
      </c>
      <c r="AJ12" s="47">
        <v>0</v>
      </c>
      <c r="AK12" s="47"/>
      <c r="AL12" s="47"/>
      <c r="AM12" s="47" t="s">
        <v>453</v>
      </c>
      <c r="AN12" s="47" t="s">
        <v>453</v>
      </c>
      <c r="AO12" s="47">
        <v>0.114</v>
      </c>
      <c r="AP12" s="47">
        <v>1.2E-2</v>
      </c>
      <c r="AQ12" s="47">
        <v>3.4499999999999999E-3</v>
      </c>
      <c r="AR12" s="47" t="s">
        <v>453</v>
      </c>
      <c r="AS12" s="48" t="s">
        <v>453</v>
      </c>
      <c r="AT12" s="51"/>
      <c r="AU12" s="31">
        <v>21</v>
      </c>
      <c r="AV12" s="47"/>
      <c r="AW12" s="47">
        <v>0.371</v>
      </c>
      <c r="AX12" s="47">
        <v>7.2075714285714299E-2</v>
      </c>
      <c r="AY12" s="47">
        <v>3.56E-2</v>
      </c>
      <c r="AZ12" s="47">
        <v>0</v>
      </c>
      <c r="BA12" s="47"/>
      <c r="BB12" s="47"/>
      <c r="BC12" s="47">
        <v>0.35489999999999977</v>
      </c>
      <c r="BD12" s="47">
        <v>0.20400000000000001</v>
      </c>
      <c r="BE12" s="47">
        <v>0.11749999999999999</v>
      </c>
      <c r="BF12" s="47">
        <v>3.56E-2</v>
      </c>
      <c r="BG12" s="47">
        <v>3.64E-3</v>
      </c>
      <c r="BH12" s="47">
        <v>0</v>
      </c>
      <c r="BI12" s="48">
        <v>0</v>
      </c>
      <c r="BJ12" s="51"/>
      <c r="BK12" s="31">
        <v>7</v>
      </c>
      <c r="BL12" s="47"/>
      <c r="BM12" s="47">
        <v>0.53</v>
      </c>
      <c r="BN12" s="47">
        <v>0.12568571428571426</v>
      </c>
      <c r="BO12" s="47">
        <v>5.57E-2</v>
      </c>
      <c r="BP12" s="47">
        <v>3.3000000000000002E-2</v>
      </c>
      <c r="BQ12" s="47"/>
      <c r="BR12" s="47"/>
      <c r="BS12" s="47" t="s">
        <v>453</v>
      </c>
      <c r="BT12" s="47" t="s">
        <v>453</v>
      </c>
      <c r="BU12" s="47">
        <v>9.8799999999999999E-2</v>
      </c>
      <c r="BV12" s="47">
        <v>5.57E-2</v>
      </c>
      <c r="BW12" s="47">
        <v>4.7699999999999999E-2</v>
      </c>
      <c r="BX12" s="47" t="s">
        <v>453</v>
      </c>
      <c r="BY12" s="48" t="s">
        <v>453</v>
      </c>
      <c r="BZ12" s="51"/>
      <c r="CA12" s="31">
        <v>6</v>
      </c>
      <c r="CB12" s="47"/>
      <c r="CC12" s="47">
        <v>0.24199999999999999</v>
      </c>
      <c r="CD12" s="47">
        <v>0.12100000000000001</v>
      </c>
      <c r="CE12" s="47">
        <v>0.11119999999999999</v>
      </c>
      <c r="CF12" s="48">
        <v>1.2200000000000001E-2</v>
      </c>
      <c r="CG12" s="93"/>
      <c r="CH12" s="93"/>
      <c r="CI12" s="93"/>
    </row>
    <row r="13" spans="1:88" s="29" customFormat="1" x14ac:dyDescent="0.2">
      <c r="A13" s="28" t="s">
        <v>457</v>
      </c>
      <c r="B13" s="26" t="s">
        <v>389</v>
      </c>
      <c r="C13" s="26" t="s">
        <v>288</v>
      </c>
      <c r="D13" s="26" t="s">
        <v>403</v>
      </c>
      <c r="E13" s="27">
        <v>0.02</v>
      </c>
      <c r="F13" s="25"/>
      <c r="G13" s="26"/>
      <c r="H13" s="27"/>
      <c r="I13" s="28">
        <v>41</v>
      </c>
      <c r="J13" s="29">
        <v>7</v>
      </c>
      <c r="K13" s="29">
        <v>21</v>
      </c>
      <c r="L13" s="29">
        <v>7</v>
      </c>
      <c r="M13" s="30">
        <v>6</v>
      </c>
      <c r="N13" s="28"/>
      <c r="O13" s="29">
        <v>41</v>
      </c>
      <c r="Q13" s="47">
        <v>0.16600000000000001</v>
      </c>
      <c r="R13" s="47">
        <v>2.367325E-2</v>
      </c>
      <c r="S13" s="47">
        <v>1.44E-2</v>
      </c>
      <c r="T13" s="47">
        <v>0</v>
      </c>
      <c r="U13" s="47"/>
      <c r="V13" s="47"/>
      <c r="W13" s="47">
        <v>0.14664999999999978</v>
      </c>
      <c r="X13" s="47">
        <v>4.2869999999999998E-2</v>
      </c>
      <c r="Y13" s="47">
        <v>2.3800000000000002E-2</v>
      </c>
      <c r="Z13" s="47">
        <v>1.44E-2</v>
      </c>
      <c r="AA13" s="47">
        <v>5.3874999999999999E-3</v>
      </c>
      <c r="AB13" s="47">
        <v>1.720000000000009E-4</v>
      </c>
      <c r="AC13" s="48">
        <v>0</v>
      </c>
      <c r="AD13" s="51"/>
      <c r="AE13" s="31">
        <v>7</v>
      </c>
      <c r="AF13" s="47"/>
      <c r="AG13" s="47">
        <v>1.4800000000000001E-2</v>
      </c>
      <c r="AH13" s="47">
        <v>7.7242857142857156E-3</v>
      </c>
      <c r="AI13" s="47">
        <v>7.0200000000000002E-3</v>
      </c>
      <c r="AJ13" s="47">
        <v>0</v>
      </c>
      <c r="AK13" s="47"/>
      <c r="AL13" s="47"/>
      <c r="AM13" s="47" t="s">
        <v>453</v>
      </c>
      <c r="AN13" s="47" t="s">
        <v>453</v>
      </c>
      <c r="AO13" s="47">
        <v>1.43E-2</v>
      </c>
      <c r="AP13" s="47">
        <v>7.0200000000000002E-3</v>
      </c>
      <c r="AQ13" s="47">
        <v>2.1299999999999999E-3</v>
      </c>
      <c r="AR13" s="47" t="s">
        <v>453</v>
      </c>
      <c r="AS13" s="48" t="s">
        <v>453</v>
      </c>
      <c r="AT13" s="51"/>
      <c r="AU13" s="31">
        <v>21</v>
      </c>
      <c r="AV13" s="47"/>
      <c r="AW13" s="47">
        <v>0.16600000000000001</v>
      </c>
      <c r="AX13" s="47">
        <v>3.346904761904762E-2</v>
      </c>
      <c r="AY13" s="47">
        <v>1.47E-2</v>
      </c>
      <c r="AZ13" s="47">
        <v>0</v>
      </c>
      <c r="BA13" s="47"/>
      <c r="BB13" s="47"/>
      <c r="BC13" s="47">
        <v>0.16429999999999997</v>
      </c>
      <c r="BD13" s="47">
        <v>0.13960000000000003</v>
      </c>
      <c r="BE13" s="47">
        <v>4.2450000000000002E-2</v>
      </c>
      <c r="BF13" s="47">
        <v>1.47E-2</v>
      </c>
      <c r="BG13" s="47">
        <v>5.5200000000000006E-3</v>
      </c>
      <c r="BH13" s="47">
        <v>3.4400000000000028E-4</v>
      </c>
      <c r="BI13" s="48">
        <v>0</v>
      </c>
      <c r="BJ13" s="51"/>
      <c r="BK13" s="31">
        <v>7</v>
      </c>
      <c r="BL13" s="47"/>
      <c r="BM13" s="47">
        <v>2.1700000000000001E-2</v>
      </c>
      <c r="BN13" s="47">
        <v>1.1784999999999999E-2</v>
      </c>
      <c r="BO13" s="47">
        <v>1.1765000000000001E-2</v>
      </c>
      <c r="BP13" s="47">
        <v>4.7699999999999999E-3</v>
      </c>
      <c r="BQ13" s="47"/>
      <c r="BR13" s="47"/>
      <c r="BS13" s="47" t="s">
        <v>453</v>
      </c>
      <c r="BT13" s="47" t="s">
        <v>453</v>
      </c>
      <c r="BU13" s="47">
        <v>1.6899999999999998E-2</v>
      </c>
      <c r="BV13" s="47">
        <v>1.1765000000000001E-2</v>
      </c>
      <c r="BW13" s="47">
        <v>5.2499999999999995E-3</v>
      </c>
      <c r="BX13" s="47" t="s">
        <v>453</v>
      </c>
      <c r="BY13" s="48" t="s">
        <v>453</v>
      </c>
      <c r="BZ13" s="51"/>
      <c r="CA13" s="31">
        <v>6</v>
      </c>
      <c r="CB13" s="47"/>
      <c r="CC13" s="47">
        <v>3.56E-2</v>
      </c>
      <c r="CD13" s="47">
        <v>1.9883333333333333E-2</v>
      </c>
      <c r="CE13" s="47">
        <v>2.1150000000000002E-2</v>
      </c>
      <c r="CF13" s="48">
        <v>0</v>
      </c>
      <c r="CG13" s="93"/>
      <c r="CH13" s="93"/>
      <c r="CI13" s="93"/>
    </row>
    <row r="14" spans="1:88" s="29" customFormat="1" x14ac:dyDescent="0.2">
      <c r="A14" s="28" t="s">
        <v>457</v>
      </c>
      <c r="B14" s="26" t="s">
        <v>389</v>
      </c>
      <c r="C14" s="26" t="s">
        <v>404</v>
      </c>
      <c r="D14" s="26" t="s">
        <v>403</v>
      </c>
      <c r="E14" s="27">
        <v>0.03</v>
      </c>
      <c r="F14" s="25"/>
      <c r="G14" s="26"/>
      <c r="H14" s="27"/>
      <c r="I14" s="28">
        <v>41</v>
      </c>
      <c r="J14" s="29">
        <v>7</v>
      </c>
      <c r="K14" s="29">
        <v>21</v>
      </c>
      <c r="L14" s="29">
        <v>7</v>
      </c>
      <c r="M14" s="30">
        <v>6</v>
      </c>
      <c r="N14" s="28"/>
      <c r="O14" s="29">
        <v>41</v>
      </c>
      <c r="Q14" s="47">
        <v>2.9322000000000004</v>
      </c>
      <c r="R14" s="47">
        <v>0.68197367499999995</v>
      </c>
      <c r="S14" s="47">
        <v>0.54542500000000005</v>
      </c>
      <c r="T14" s="47">
        <v>0</v>
      </c>
      <c r="U14" s="47"/>
      <c r="V14" s="47"/>
      <c r="W14" s="47">
        <v>2.0269489999999997</v>
      </c>
      <c r="X14" s="47">
        <v>1.4350499999999999</v>
      </c>
      <c r="Y14" s="47">
        <v>0.78427500000000006</v>
      </c>
      <c r="Z14" s="47">
        <v>0.54542500000000005</v>
      </c>
      <c r="AA14" s="47">
        <v>0.36486750000000001</v>
      </c>
      <c r="AB14" s="47">
        <v>5.3076000000000068E-2</v>
      </c>
      <c r="AC14" s="48">
        <v>2.9541000000000001E-2</v>
      </c>
      <c r="AD14" s="51"/>
      <c r="AE14" s="31">
        <v>7</v>
      </c>
      <c r="AF14" s="47"/>
      <c r="AG14" s="47">
        <v>1.8929799999999999</v>
      </c>
      <c r="AH14" s="47">
        <v>0.52575000000000005</v>
      </c>
      <c r="AI14" s="47">
        <v>0.40820000000000001</v>
      </c>
      <c r="AJ14" s="47">
        <v>0</v>
      </c>
      <c r="AK14" s="47"/>
      <c r="AL14" s="47"/>
      <c r="AM14" s="47" t="s">
        <v>453</v>
      </c>
      <c r="AN14" s="47" t="s">
        <v>453</v>
      </c>
      <c r="AO14" s="47">
        <v>0.55699999999999994</v>
      </c>
      <c r="AP14" s="47">
        <v>0.40820000000000001</v>
      </c>
      <c r="AQ14" s="47">
        <v>3.4500000000000003E-2</v>
      </c>
      <c r="AR14" s="47" t="s">
        <v>453</v>
      </c>
      <c r="AS14" s="48" t="s">
        <v>453</v>
      </c>
      <c r="AT14" s="51"/>
      <c r="AU14" s="31">
        <v>21</v>
      </c>
      <c r="AV14" s="47"/>
      <c r="AW14" s="47">
        <v>2.0340000000000003</v>
      </c>
      <c r="AX14" s="47">
        <v>0.65336699999999992</v>
      </c>
      <c r="AY14" s="47">
        <v>0.58909999999999996</v>
      </c>
      <c r="AZ14" s="47">
        <v>2.928E-2</v>
      </c>
      <c r="BA14" s="47"/>
      <c r="BB14" s="47"/>
      <c r="BC14" s="47">
        <v>1.9736999999999993</v>
      </c>
      <c r="BD14" s="47">
        <v>1.3592800000000003</v>
      </c>
      <c r="BE14" s="47">
        <v>0.71304999999999996</v>
      </c>
      <c r="BF14" s="47">
        <v>0.58909999999999996</v>
      </c>
      <c r="BG14" s="47">
        <v>0.45124999999999998</v>
      </c>
      <c r="BH14" s="47">
        <v>8.6512000000000047E-2</v>
      </c>
      <c r="BI14" s="48">
        <v>3.0516000000000001E-2</v>
      </c>
      <c r="BJ14" s="51"/>
      <c r="BK14" s="31">
        <v>7</v>
      </c>
      <c r="BL14" s="47"/>
      <c r="BM14" s="47">
        <v>1.0583</v>
      </c>
      <c r="BN14" s="47">
        <v>0.49388166666666661</v>
      </c>
      <c r="BO14" s="47">
        <v>0.38714499999999996</v>
      </c>
      <c r="BP14" s="47">
        <v>0.25397000000000003</v>
      </c>
      <c r="BQ14" s="47"/>
      <c r="BR14" s="47"/>
      <c r="BS14" s="47" t="s">
        <v>453</v>
      </c>
      <c r="BT14" s="47" t="s">
        <v>453</v>
      </c>
      <c r="BU14" s="47">
        <v>0.6712475</v>
      </c>
      <c r="BV14" s="47">
        <v>0.38714499999999996</v>
      </c>
      <c r="BW14" s="47">
        <v>0.31436749999999997</v>
      </c>
      <c r="BX14" s="47" t="s">
        <v>453</v>
      </c>
      <c r="BY14" s="48" t="s">
        <v>453</v>
      </c>
      <c r="BZ14" s="51"/>
      <c r="CA14" s="31">
        <v>6</v>
      </c>
      <c r="CB14" s="47"/>
      <c r="CC14" s="47">
        <v>2.9322000000000004</v>
      </c>
      <c r="CD14" s="47">
        <v>1.1524500000000002</v>
      </c>
      <c r="CE14" s="47">
        <v>0.88495000000000001</v>
      </c>
      <c r="CF14" s="48">
        <v>0.156</v>
      </c>
      <c r="CG14" s="93"/>
      <c r="CH14" s="93"/>
      <c r="CI14" s="93"/>
    </row>
    <row r="15" spans="1:88" s="29" customFormat="1" x14ac:dyDescent="0.2">
      <c r="A15" s="28" t="s">
        <v>457</v>
      </c>
      <c r="B15" s="26" t="s">
        <v>73</v>
      </c>
      <c r="C15" s="26" t="s">
        <v>74</v>
      </c>
      <c r="D15" s="26" t="s">
        <v>78</v>
      </c>
      <c r="E15" s="27">
        <v>1</v>
      </c>
      <c r="F15" s="25"/>
      <c r="G15" s="26"/>
      <c r="H15" s="27"/>
      <c r="I15" s="28">
        <v>57</v>
      </c>
      <c r="J15" s="29">
        <v>12</v>
      </c>
      <c r="K15" s="29">
        <v>26</v>
      </c>
      <c r="L15" s="29">
        <v>13</v>
      </c>
      <c r="M15" s="30">
        <v>6</v>
      </c>
      <c r="N15" s="28"/>
      <c r="O15" s="29">
        <v>57</v>
      </c>
      <c r="Q15" s="52">
        <v>125.13299279602327</v>
      </c>
      <c r="R15" s="52">
        <v>29.018704969503187</v>
      </c>
      <c r="S15" s="52">
        <v>10.587621167495159</v>
      </c>
      <c r="T15" s="52">
        <v>1.2137479409173531</v>
      </c>
      <c r="U15" s="52"/>
      <c r="V15" s="52"/>
      <c r="W15" s="52">
        <v>119.11198011158631</v>
      </c>
      <c r="X15" s="52">
        <v>106.54912588635952</v>
      </c>
      <c r="Y15" s="52">
        <v>26.691760807318758</v>
      </c>
      <c r="Z15" s="52">
        <v>10.587621167495159</v>
      </c>
      <c r="AA15" s="52">
        <v>6.186536239543214</v>
      </c>
      <c r="AB15" s="52">
        <v>2.6120233579819274</v>
      </c>
      <c r="AC15" s="53">
        <v>2.2868980687530693</v>
      </c>
      <c r="AD15" s="28"/>
      <c r="AE15" s="31">
        <v>12</v>
      </c>
      <c r="AG15" s="52">
        <v>17.136054005380714</v>
      </c>
      <c r="AH15" s="52">
        <v>5.2248480309149636</v>
      </c>
      <c r="AI15" s="52">
        <v>3.8928281224062946</v>
      </c>
      <c r="AJ15" s="52">
        <v>1.2137479409173531</v>
      </c>
      <c r="AK15" s="52"/>
      <c r="AL15" s="52"/>
      <c r="AM15" s="52" t="s">
        <v>453</v>
      </c>
      <c r="AN15" s="52">
        <v>15.658559241178974</v>
      </c>
      <c r="AO15" s="52">
        <v>5.3968068198219799</v>
      </c>
      <c r="AP15" s="52">
        <v>3.8928281224062946</v>
      </c>
      <c r="AQ15" s="52">
        <v>2.350243602089769</v>
      </c>
      <c r="AR15" s="52">
        <v>1.459143278852012</v>
      </c>
      <c r="AS15" s="53" t="s">
        <v>453</v>
      </c>
      <c r="AT15" s="28"/>
      <c r="AU15" s="31">
        <v>26</v>
      </c>
      <c r="AW15" s="52">
        <v>124.51003906302451</v>
      </c>
      <c r="AX15" s="52">
        <v>34.858021217598214</v>
      </c>
      <c r="AY15" s="52">
        <v>14.785550104358379</v>
      </c>
      <c r="AZ15" s="52">
        <v>6.2904706869441087</v>
      </c>
      <c r="BA15" s="52"/>
      <c r="BB15" s="52"/>
      <c r="BC15" s="52">
        <v>120.89001739589773</v>
      </c>
      <c r="BD15" s="52">
        <v>95.596330004227298</v>
      </c>
      <c r="BE15" s="52">
        <v>62.921824456265341</v>
      </c>
      <c r="BF15" s="52">
        <v>14.785550104358379</v>
      </c>
      <c r="BG15" s="52">
        <v>9.7716033538528251</v>
      </c>
      <c r="BH15" s="52">
        <v>7.528680525492363</v>
      </c>
      <c r="BI15" s="53">
        <v>6.7229592841028714</v>
      </c>
      <c r="BJ15" s="28"/>
      <c r="BK15" s="31">
        <v>13</v>
      </c>
      <c r="BM15" s="52">
        <v>22.042971970811664</v>
      </c>
      <c r="BN15" s="52">
        <v>9.0915688822610488</v>
      </c>
      <c r="BO15" s="52">
        <v>7.3396098444489768</v>
      </c>
      <c r="BP15" s="52">
        <v>2.4908618375601397</v>
      </c>
      <c r="BQ15" s="52"/>
      <c r="BR15" s="52"/>
      <c r="BS15" s="52" t="s">
        <v>453</v>
      </c>
      <c r="BT15" s="52">
        <v>19.935972407661758</v>
      </c>
      <c r="BU15" s="52">
        <v>12.24595386591967</v>
      </c>
      <c r="BV15" s="52">
        <v>7.3396098444489768</v>
      </c>
      <c r="BW15" s="52">
        <v>4.9171517667040803</v>
      </c>
      <c r="BX15" s="52">
        <v>2.8599922918869503</v>
      </c>
      <c r="BY15" s="53" t="s">
        <v>453</v>
      </c>
      <c r="BZ15" s="28"/>
      <c r="CA15" s="31">
        <v>6</v>
      </c>
      <c r="CC15" s="52">
        <v>125.13299279602327</v>
      </c>
      <c r="CD15" s="52">
        <v>94.478176627292484</v>
      </c>
      <c r="CE15" s="52">
        <v>110.96779237601928</v>
      </c>
      <c r="CF15" s="53">
        <v>24.072365051516883</v>
      </c>
      <c r="CG15" s="49"/>
      <c r="CH15" s="49"/>
      <c r="CI15" s="49"/>
      <c r="CJ15" s="47"/>
    </row>
    <row r="16" spans="1:88" s="29" customFormat="1" x14ac:dyDescent="0.2">
      <c r="A16" s="28" t="s">
        <v>457</v>
      </c>
      <c r="B16" s="26" t="s">
        <v>73</v>
      </c>
      <c r="C16" s="26" t="s">
        <v>75</v>
      </c>
      <c r="D16" s="26" t="s">
        <v>78</v>
      </c>
      <c r="E16" s="27">
        <v>0.2</v>
      </c>
      <c r="F16" s="25"/>
      <c r="G16" s="26"/>
      <c r="H16" s="27"/>
      <c r="I16" s="28">
        <v>57</v>
      </c>
      <c r="J16" s="29">
        <v>12</v>
      </c>
      <c r="K16" s="29">
        <v>26</v>
      </c>
      <c r="L16" s="29">
        <v>13</v>
      </c>
      <c r="M16" s="30">
        <v>6</v>
      </c>
      <c r="N16" s="28"/>
      <c r="O16" s="29">
        <v>57</v>
      </c>
      <c r="Q16" s="52">
        <v>23.963193492489896</v>
      </c>
      <c r="R16" s="52">
        <v>4.6160644227024274</v>
      </c>
      <c r="S16" s="52">
        <v>2.9906324923511325</v>
      </c>
      <c r="T16" s="52">
        <v>0.49439639700162408</v>
      </c>
      <c r="U16" s="52"/>
      <c r="V16" s="52"/>
      <c r="W16" s="52">
        <v>19.387837788698029</v>
      </c>
      <c r="X16" s="52">
        <v>11.845297321737815</v>
      </c>
      <c r="Y16" s="52">
        <v>5.1982476490161966</v>
      </c>
      <c r="Z16" s="52">
        <v>2.9906324923511325</v>
      </c>
      <c r="AA16" s="52">
        <v>1.4424981613407624</v>
      </c>
      <c r="AB16" s="52">
        <v>1.0322220274849039</v>
      </c>
      <c r="AC16" s="53">
        <v>0.93332262555413614</v>
      </c>
      <c r="AD16" s="28"/>
      <c r="AE16" s="31">
        <v>12</v>
      </c>
      <c r="AG16" s="52">
        <v>4.4232131729539574</v>
      </c>
      <c r="AH16" s="52">
        <v>1.548064761641277</v>
      </c>
      <c r="AI16" s="52">
        <v>1.3218184597202547</v>
      </c>
      <c r="AJ16" s="52">
        <v>0.49439639700162408</v>
      </c>
      <c r="AK16" s="52"/>
      <c r="AL16" s="52"/>
      <c r="AM16" s="52" t="s">
        <v>453</v>
      </c>
      <c r="AN16" s="52">
        <v>3.7493510572295099</v>
      </c>
      <c r="AO16" s="52">
        <v>1.8740963328426881</v>
      </c>
      <c r="AP16" s="52">
        <v>1.3218184597202547</v>
      </c>
      <c r="AQ16" s="52">
        <v>0.98002409726606998</v>
      </c>
      <c r="AR16" s="52">
        <v>0.59145475514873969</v>
      </c>
      <c r="AS16" s="53" t="s">
        <v>453</v>
      </c>
      <c r="AT16" s="28"/>
      <c r="AU16" s="31">
        <v>26</v>
      </c>
      <c r="AW16" s="52">
        <v>13.96552794868343</v>
      </c>
      <c r="AX16" s="52">
        <v>4.6228171350675833</v>
      </c>
      <c r="AY16" s="52">
        <v>3.6332261583752521</v>
      </c>
      <c r="AZ16" s="52">
        <v>1.9114786799331376</v>
      </c>
      <c r="BA16" s="52"/>
      <c r="BB16" s="52"/>
      <c r="BC16" s="52">
        <v>13.037927049394716</v>
      </c>
      <c r="BD16" s="52">
        <v>8.9231436040807299</v>
      </c>
      <c r="BE16" s="52">
        <v>5.7275805534268169</v>
      </c>
      <c r="BF16" s="52">
        <v>3.6332261583752521</v>
      </c>
      <c r="BG16" s="52">
        <v>2.6379048767501567</v>
      </c>
      <c r="BH16" s="52">
        <v>2.3867357141848959</v>
      </c>
      <c r="BI16" s="53">
        <v>2.0581854633831127</v>
      </c>
      <c r="BJ16" s="28"/>
      <c r="BK16" s="31">
        <v>13</v>
      </c>
      <c r="BM16" s="52">
        <v>4.5670719488732958</v>
      </c>
      <c r="BN16" s="52">
        <v>2.0907978448883195</v>
      </c>
      <c r="BO16" s="52">
        <v>1.7889642111113051</v>
      </c>
      <c r="BP16" s="52">
        <v>0.9461446664499279</v>
      </c>
      <c r="BQ16" s="52"/>
      <c r="BR16" s="52"/>
      <c r="BS16" s="52" t="s">
        <v>453</v>
      </c>
      <c r="BT16" s="52">
        <v>4.2669497202256759</v>
      </c>
      <c r="BU16" s="52">
        <v>3.2301956932742919</v>
      </c>
      <c r="BV16" s="52">
        <v>1.7889642111113051</v>
      </c>
      <c r="BW16" s="52">
        <v>1.1170188065338724</v>
      </c>
      <c r="BX16" s="52">
        <v>0.96619481658427786</v>
      </c>
      <c r="BY16" s="53" t="s">
        <v>453</v>
      </c>
      <c r="BZ16" s="28"/>
      <c r="CA16" s="31">
        <v>6</v>
      </c>
      <c r="CC16" s="52">
        <v>23.963193492489896</v>
      </c>
      <c r="CD16" s="52">
        <v>16.194212909839624</v>
      </c>
      <c r="CE16" s="52">
        <v>17.962741308654255</v>
      </c>
      <c r="CF16" s="53">
        <v>6.283656205858362</v>
      </c>
      <c r="CG16" s="49"/>
      <c r="CH16" s="49"/>
      <c r="CI16" s="49"/>
      <c r="CJ16" s="47"/>
    </row>
    <row r="17" spans="1:88" s="29" customFormat="1" x14ac:dyDescent="0.2">
      <c r="A17" s="28" t="s">
        <v>457</v>
      </c>
      <c r="B17" s="26" t="s">
        <v>73</v>
      </c>
      <c r="C17" s="26" t="s">
        <v>76</v>
      </c>
      <c r="D17" s="26" t="s">
        <v>78</v>
      </c>
      <c r="E17" s="27">
        <v>0.1</v>
      </c>
      <c r="F17" s="25"/>
      <c r="G17" s="26"/>
      <c r="H17" s="27"/>
      <c r="I17" s="28">
        <v>53</v>
      </c>
      <c r="J17" s="29">
        <v>11</v>
      </c>
      <c r="K17" s="29">
        <v>23</v>
      </c>
      <c r="L17" s="29">
        <v>13</v>
      </c>
      <c r="M17" s="30">
        <v>6</v>
      </c>
      <c r="N17" s="28"/>
      <c r="O17" s="29">
        <v>53</v>
      </c>
      <c r="Q17" s="52">
        <v>0.18989214734306639</v>
      </c>
      <c r="R17" s="52">
        <v>2.8989633842887129E-2</v>
      </c>
      <c r="S17" s="52">
        <v>1.5948652512300897E-2</v>
      </c>
      <c r="T17" s="52">
        <v>0</v>
      </c>
      <c r="U17" s="52"/>
      <c r="V17" s="52"/>
      <c r="W17" s="52">
        <v>0.15360554449852354</v>
      </c>
      <c r="X17" s="52">
        <v>5.1615133942144016E-2</v>
      </c>
      <c r="Y17" s="52">
        <v>3.2441283007129992E-2</v>
      </c>
      <c r="Z17" s="52">
        <v>1.5948652512300897E-2</v>
      </c>
      <c r="AA17" s="52">
        <v>1.1117194237248489E-2</v>
      </c>
      <c r="AB17" s="52">
        <v>6.6929920337276934E-3</v>
      </c>
      <c r="AC17" s="53">
        <v>5.1331388119140973E-3</v>
      </c>
      <c r="AD17" s="28"/>
      <c r="AE17" s="31">
        <v>11</v>
      </c>
      <c r="AG17" s="52">
        <v>5.2695341627550088E-2</v>
      </c>
      <c r="AH17" s="52">
        <v>2.0011631715183668E-2</v>
      </c>
      <c r="AI17" s="52">
        <v>1.6626931831681242E-2</v>
      </c>
      <c r="AJ17" s="52">
        <v>8.002619273967294E-3</v>
      </c>
      <c r="AK17" s="52"/>
      <c r="AL17" s="52"/>
      <c r="AM17" s="52" t="s">
        <v>453</v>
      </c>
      <c r="AN17" s="52">
        <v>5.2695341627550088E-2</v>
      </c>
      <c r="AO17" s="52">
        <v>2.52060234268765E-2</v>
      </c>
      <c r="AP17" s="52">
        <v>1.6626931831681242E-2</v>
      </c>
      <c r="AQ17" s="52">
        <v>1.1302534039615959E-2</v>
      </c>
      <c r="AR17" s="52">
        <v>8.002619273967294E-3</v>
      </c>
      <c r="AS17" s="53" t="s">
        <v>453</v>
      </c>
      <c r="AT17" s="28"/>
      <c r="AU17" s="31">
        <v>23</v>
      </c>
      <c r="AW17" s="52">
        <v>0.18989214734306639</v>
      </c>
      <c r="AX17" s="52">
        <v>4.0934728853508538E-2</v>
      </c>
      <c r="AY17" s="52">
        <v>2.2038972077768414E-2</v>
      </c>
      <c r="AZ17" s="52">
        <v>5.4885006319729352E-3</v>
      </c>
      <c r="BA17" s="52"/>
      <c r="BB17" s="52"/>
      <c r="BC17" s="52">
        <v>0.18764830409558023</v>
      </c>
      <c r="BD17" s="52">
        <v>0.15954047465695848</v>
      </c>
      <c r="BE17" s="52">
        <v>4.1445705584654137E-2</v>
      </c>
      <c r="BF17" s="52">
        <v>2.2038972077768414E-2</v>
      </c>
      <c r="BG17" s="52">
        <v>9.1339116877716536E-3</v>
      </c>
      <c r="BH17" s="52">
        <v>6.6908580387397918E-3</v>
      </c>
      <c r="BI17" s="53">
        <v>5.6086510128501047E-3</v>
      </c>
      <c r="BJ17" s="28"/>
      <c r="BK17" s="31">
        <v>13</v>
      </c>
      <c r="BM17" s="52">
        <v>3.9467742468377989E-2</v>
      </c>
      <c r="BN17" s="52">
        <v>1.8214398343837857E-2</v>
      </c>
      <c r="BO17" s="52">
        <v>1.5598766530645548E-2</v>
      </c>
      <c r="BP17" s="52">
        <v>0</v>
      </c>
      <c r="BQ17" s="52"/>
      <c r="BR17" s="52"/>
      <c r="BS17" s="52" t="s">
        <v>453</v>
      </c>
      <c r="BT17" s="52">
        <v>3.9093490324360804E-2</v>
      </c>
      <c r="BU17" s="52">
        <v>3.0093992221197397E-2</v>
      </c>
      <c r="BV17" s="52">
        <v>1.5598766530645548E-2</v>
      </c>
      <c r="BW17" s="52">
        <v>1.0513239931718257E-2</v>
      </c>
      <c r="BX17" s="52">
        <v>9.8835802791494547E-4</v>
      </c>
      <c r="BY17" s="53" t="s">
        <v>453</v>
      </c>
      <c r="BZ17" s="28"/>
      <c r="CA17" s="31">
        <v>6</v>
      </c>
      <c r="CC17" s="52">
        <v>3.475537798584552E-2</v>
      </c>
      <c r="CD17" s="52">
        <v>1.8686156726051759E-2</v>
      </c>
      <c r="CE17" s="52">
        <v>1.3029174148619718E-2</v>
      </c>
      <c r="CF17" s="53">
        <v>1.2484799476029504E-2</v>
      </c>
      <c r="CG17" s="49"/>
      <c r="CH17" s="49"/>
      <c r="CI17" s="49"/>
      <c r="CJ17" s="47"/>
    </row>
    <row r="18" spans="1:88" s="29" customFormat="1" x14ac:dyDescent="0.2">
      <c r="A18" s="28" t="s">
        <v>457</v>
      </c>
      <c r="B18" s="26" t="s">
        <v>73</v>
      </c>
      <c r="C18" s="26" t="s">
        <v>77</v>
      </c>
      <c r="D18" s="26" t="s">
        <v>78</v>
      </c>
      <c r="E18" s="27">
        <v>0.1</v>
      </c>
      <c r="F18" s="25"/>
      <c r="G18" s="26"/>
      <c r="H18" s="27"/>
      <c r="I18" s="28">
        <v>55</v>
      </c>
      <c r="J18" s="29">
        <v>12</v>
      </c>
      <c r="K18" s="29">
        <v>24</v>
      </c>
      <c r="L18" s="29">
        <v>13</v>
      </c>
      <c r="M18" s="30">
        <v>6</v>
      </c>
      <c r="N18" s="28"/>
      <c r="O18" s="29">
        <v>55</v>
      </c>
      <c r="Q18" s="52">
        <v>3.1589230641005863</v>
      </c>
      <c r="R18" s="52">
        <v>0.64124546615415445</v>
      </c>
      <c r="S18" s="52">
        <v>0.54486523237858075</v>
      </c>
      <c r="T18" s="52">
        <v>2.8555156637607833E-2</v>
      </c>
      <c r="U18" s="52"/>
      <c r="V18" s="52"/>
      <c r="W18" s="52">
        <v>1.751405901462451</v>
      </c>
      <c r="X18" s="52">
        <v>1.2883842164786845</v>
      </c>
      <c r="Y18" s="52">
        <v>0.72289787301937924</v>
      </c>
      <c r="Z18" s="52">
        <v>0.54486523237858075</v>
      </c>
      <c r="AA18" s="52">
        <v>0.37375704587340597</v>
      </c>
      <c r="AB18" s="52">
        <v>8.4788434555327016E-2</v>
      </c>
      <c r="AC18" s="53">
        <v>4.4569284803940019E-2</v>
      </c>
      <c r="AD18" s="28"/>
      <c r="AE18" s="31">
        <v>12</v>
      </c>
      <c r="AG18" s="52">
        <v>0.69101248917767799</v>
      </c>
      <c r="AH18" s="52">
        <v>0.39034690819064088</v>
      </c>
      <c r="AI18" s="52">
        <v>0.4368284448654387</v>
      </c>
      <c r="AJ18" s="52">
        <v>4.6755831671671626E-2</v>
      </c>
      <c r="AK18" s="52"/>
      <c r="AL18" s="52"/>
      <c r="AM18" s="52" t="s">
        <v>453</v>
      </c>
      <c r="AN18" s="52">
        <v>0.68231640830684903</v>
      </c>
      <c r="AO18" s="52">
        <v>0.54867469911518585</v>
      </c>
      <c r="AP18" s="52">
        <v>0.4368284448654387</v>
      </c>
      <c r="AQ18" s="52">
        <v>0.15039862564868733</v>
      </c>
      <c r="AR18" s="52">
        <v>5.04474927125085E-2</v>
      </c>
      <c r="AS18" s="53" t="s">
        <v>453</v>
      </c>
      <c r="AT18" s="28"/>
      <c r="AU18" s="31">
        <v>24</v>
      </c>
      <c r="AW18" s="52">
        <v>2.1343296988602622</v>
      </c>
      <c r="AX18" s="52">
        <v>0.61212170082792816</v>
      </c>
      <c r="AY18" s="52">
        <v>0.5952200257623389</v>
      </c>
      <c r="AZ18" s="52">
        <v>2.8555156637607833E-2</v>
      </c>
      <c r="BA18" s="52"/>
      <c r="BB18" s="52"/>
      <c r="BC18" s="52">
        <v>1.9720500434254755</v>
      </c>
      <c r="BD18" s="52">
        <v>1.2726348697623662</v>
      </c>
      <c r="BE18" s="52">
        <v>0.75225353726831334</v>
      </c>
      <c r="BF18" s="52">
        <v>0.5952200257623389</v>
      </c>
      <c r="BG18" s="52">
        <v>0.30127469804661378</v>
      </c>
      <c r="BH18" s="52">
        <v>4.617909475404039E-2</v>
      </c>
      <c r="BI18" s="53">
        <v>3.1283203006347439E-2</v>
      </c>
      <c r="BJ18" s="28"/>
      <c r="BK18" s="31">
        <v>13</v>
      </c>
      <c r="BM18" s="52">
        <v>1.3758296920277349</v>
      </c>
      <c r="BN18" s="52">
        <v>0.59986828077705023</v>
      </c>
      <c r="BO18" s="52">
        <v>0.51975835119354774</v>
      </c>
      <c r="BP18" s="52">
        <v>0.26908486511493684</v>
      </c>
      <c r="BQ18" s="52"/>
      <c r="BR18" s="52"/>
      <c r="BS18" s="52" t="s">
        <v>453</v>
      </c>
      <c r="BT18" s="52">
        <v>1.2883842164786841</v>
      </c>
      <c r="BU18" s="52">
        <v>0.648493772642174</v>
      </c>
      <c r="BV18" s="52">
        <v>0.51975835119354774</v>
      </c>
      <c r="BW18" s="52">
        <v>0.39525899947989918</v>
      </c>
      <c r="BX18" s="52">
        <v>0.30323151750789501</v>
      </c>
      <c r="BY18" s="53" t="s">
        <v>453</v>
      </c>
      <c r="BZ18" s="28"/>
      <c r="CA18" s="31">
        <v>6</v>
      </c>
      <c r="CC18" s="52">
        <v>3.1589230641005863</v>
      </c>
      <c r="CD18" s="52">
        <v>1.2655553590486421</v>
      </c>
      <c r="CE18" s="52">
        <v>0.98576123147593842</v>
      </c>
      <c r="CF18" s="53">
        <v>0.17935244477529766</v>
      </c>
      <c r="CG18" s="49"/>
      <c r="CH18" s="49"/>
      <c r="CI18" s="49"/>
      <c r="CJ18" s="47"/>
    </row>
    <row r="19" spans="1:88" s="29" customFormat="1" x14ac:dyDescent="0.2">
      <c r="A19" s="28" t="s">
        <v>457</v>
      </c>
      <c r="B19" s="26" t="s">
        <v>406</v>
      </c>
      <c r="C19" s="26" t="s">
        <v>406</v>
      </c>
      <c r="D19" s="26" t="s">
        <v>72</v>
      </c>
      <c r="E19" s="27"/>
      <c r="F19" s="25"/>
      <c r="G19" s="26"/>
      <c r="H19" s="27"/>
      <c r="I19" s="28">
        <v>61</v>
      </c>
      <c r="J19" s="29">
        <v>15</v>
      </c>
      <c r="K19" s="29">
        <v>23</v>
      </c>
      <c r="L19" s="29">
        <v>17</v>
      </c>
      <c r="M19" s="30">
        <v>6</v>
      </c>
      <c r="N19" s="28"/>
      <c r="O19" s="31">
        <v>61</v>
      </c>
      <c r="P19" s="31"/>
      <c r="Q19" s="31">
        <v>13693.984962406015</v>
      </c>
      <c r="R19" s="31">
        <v>3732.8087271583522</v>
      </c>
      <c r="S19" s="31">
        <v>3276.6917293233078</v>
      </c>
      <c r="T19" s="31">
        <v>880</v>
      </c>
      <c r="U19" s="31"/>
      <c r="V19" s="31"/>
      <c r="W19" s="31">
        <v>9029.5653195488703</v>
      </c>
      <c r="X19" s="31">
        <v>6131.6000000000013</v>
      </c>
      <c r="Y19" s="31">
        <v>4304.95652173913</v>
      </c>
      <c r="Z19" s="31">
        <v>3276.6917293233078</v>
      </c>
      <c r="AA19" s="31">
        <v>2343.03125</v>
      </c>
      <c r="AB19" s="31">
        <v>1715.7172932330827</v>
      </c>
      <c r="AC19" s="45">
        <v>1285.0999999999999</v>
      </c>
      <c r="AD19" s="46"/>
      <c r="AE19" s="31">
        <v>15</v>
      </c>
      <c r="AF19" s="31"/>
      <c r="AG19" s="31">
        <v>13693.984962406015</v>
      </c>
      <c r="AH19" s="31">
        <v>4434.1274749373433</v>
      </c>
      <c r="AI19" s="31">
        <v>3783.4586466165415</v>
      </c>
      <c r="AJ19" s="31">
        <v>1686</v>
      </c>
      <c r="AK19" s="31"/>
      <c r="AL19" s="31"/>
      <c r="AM19" s="31" t="s">
        <v>453</v>
      </c>
      <c r="AN19" s="31">
        <v>11446.917293233084</v>
      </c>
      <c r="AO19" s="31">
        <v>4462</v>
      </c>
      <c r="AP19" s="31">
        <v>3783.4586466165415</v>
      </c>
      <c r="AQ19" s="31">
        <v>2314.0625</v>
      </c>
      <c r="AR19" s="31">
        <v>1775.151879699248</v>
      </c>
      <c r="AS19" s="45" t="s">
        <v>453</v>
      </c>
      <c r="AT19" s="46"/>
      <c r="AU19" s="31">
        <v>23</v>
      </c>
      <c r="AV19" s="31"/>
      <c r="AW19" s="31">
        <v>8084.375</v>
      </c>
      <c r="AX19" s="31">
        <v>3514.954509235044</v>
      </c>
      <c r="AY19" s="31">
        <v>3382</v>
      </c>
      <c r="AZ19" s="31">
        <v>1102</v>
      </c>
      <c r="BA19" s="31"/>
      <c r="BB19" s="31"/>
      <c r="BC19" s="31">
        <v>7782.4999999999955</v>
      </c>
      <c r="BD19" s="31">
        <v>6004.8496240601526</v>
      </c>
      <c r="BE19" s="31">
        <v>4130</v>
      </c>
      <c r="BF19" s="31">
        <v>3382</v>
      </c>
      <c r="BG19" s="31">
        <v>2136</v>
      </c>
      <c r="BH19" s="31">
        <v>1524.8000000000002</v>
      </c>
      <c r="BI19" s="45">
        <v>1135.6000000000001</v>
      </c>
      <c r="BJ19" s="46"/>
      <c r="BK19" s="31">
        <v>17</v>
      </c>
      <c r="BL19" s="31"/>
      <c r="BM19" s="31">
        <v>9134.5864661654123</v>
      </c>
      <c r="BN19" s="31">
        <v>3777.5568541290172</v>
      </c>
      <c r="BO19" s="31">
        <v>3239.8496240601503</v>
      </c>
      <c r="BP19" s="31">
        <v>1912.4031007751939</v>
      </c>
      <c r="BQ19" s="31"/>
      <c r="BR19" s="31"/>
      <c r="BS19" s="31" t="s">
        <v>453</v>
      </c>
      <c r="BT19" s="31">
        <v>6790.9172932330803</v>
      </c>
      <c r="BU19" s="31">
        <v>4875.4903563255966</v>
      </c>
      <c r="BV19" s="31">
        <v>3239.8496240601503</v>
      </c>
      <c r="BW19" s="31">
        <v>2453.8496240601503</v>
      </c>
      <c r="BX19" s="31">
        <v>2190.600920906918</v>
      </c>
      <c r="BY19" s="45" t="s">
        <v>453</v>
      </c>
      <c r="BZ19" s="46"/>
      <c r="CA19" s="31">
        <v>6</v>
      </c>
      <c r="CB19" s="31"/>
      <c r="CC19" s="31">
        <v>5838</v>
      </c>
      <c r="CD19" s="31">
        <v>2687.8333333333335</v>
      </c>
      <c r="CE19" s="31">
        <v>2221</v>
      </c>
      <c r="CF19" s="45">
        <v>880</v>
      </c>
      <c r="CG19" s="49"/>
      <c r="CH19" s="49"/>
      <c r="CI19" s="49"/>
      <c r="CJ19" s="47"/>
    </row>
    <row r="20" spans="1:88" s="29" customFormat="1" x14ac:dyDescent="0.2">
      <c r="A20" s="28" t="s">
        <v>457</v>
      </c>
      <c r="B20" s="26" t="s">
        <v>82</v>
      </c>
      <c r="C20" s="26">
        <v>220</v>
      </c>
      <c r="D20" s="26" t="s">
        <v>83</v>
      </c>
      <c r="E20" s="27"/>
      <c r="F20" s="25"/>
      <c r="G20" s="26"/>
      <c r="H20" s="27"/>
      <c r="I20" s="28">
        <v>93</v>
      </c>
      <c r="J20" s="29">
        <v>21</v>
      </c>
      <c r="K20" s="29">
        <v>41</v>
      </c>
      <c r="L20" s="29">
        <v>25</v>
      </c>
      <c r="M20" s="30">
        <v>6</v>
      </c>
      <c r="N20" s="28"/>
      <c r="O20" s="29">
        <v>93</v>
      </c>
      <c r="Q20" s="47">
        <v>2.8141388299999996</v>
      </c>
      <c r="R20" s="47">
        <v>0.46903377631397841</v>
      </c>
      <c r="S20" s="47">
        <v>0.37148900000000001</v>
      </c>
      <c r="T20" s="47">
        <v>0.10623</v>
      </c>
      <c r="U20" s="47"/>
      <c r="V20" s="47"/>
      <c r="W20" s="47">
        <v>1.2538593129999998</v>
      </c>
      <c r="X20" s="47">
        <v>0.79499462128000042</v>
      </c>
      <c r="Y20" s="47">
        <v>0.49585699999999999</v>
      </c>
      <c r="Z20" s="47">
        <v>0.37148900000000001</v>
      </c>
      <c r="AA20" s="47">
        <v>0.28585889204999998</v>
      </c>
      <c r="AB20" s="47">
        <v>0.23763635388000001</v>
      </c>
      <c r="AC20" s="48">
        <v>0.207347797</v>
      </c>
      <c r="AD20" s="28"/>
      <c r="AE20" s="31">
        <v>21</v>
      </c>
      <c r="AG20" s="47">
        <v>2.8141388299999996</v>
      </c>
      <c r="AH20" s="47">
        <v>0.63800605669523813</v>
      </c>
      <c r="AI20" s="47">
        <v>0.38405400000000001</v>
      </c>
      <c r="AJ20" s="47">
        <v>0.10623</v>
      </c>
      <c r="AK20" s="47"/>
      <c r="AL20" s="47"/>
      <c r="AM20" s="47">
        <v>2.6857607068999978</v>
      </c>
      <c r="AN20" s="47">
        <v>1.4897540792000004</v>
      </c>
      <c r="AO20" s="47">
        <v>0.70788596574999996</v>
      </c>
      <c r="AP20" s="47">
        <v>0.38405400000000001</v>
      </c>
      <c r="AQ20" s="47">
        <v>0.32700319585000004</v>
      </c>
      <c r="AR20" s="47">
        <v>0.19334967734000003</v>
      </c>
      <c r="AS20" s="48">
        <v>0.11383430005000002</v>
      </c>
      <c r="AT20" s="28"/>
      <c r="AU20" s="31">
        <v>41</v>
      </c>
      <c r="AW20" s="47">
        <v>0.853182</v>
      </c>
      <c r="AX20" s="47">
        <v>0.39106635737317086</v>
      </c>
      <c r="AY20" s="47">
        <v>0.33997899999999998</v>
      </c>
      <c r="AZ20" s="47">
        <v>0.20154199</v>
      </c>
      <c r="BA20" s="47"/>
      <c r="BB20" s="47"/>
      <c r="BC20" s="47">
        <v>0.8391579483999998</v>
      </c>
      <c r="BD20" s="47">
        <v>0.63824505200000026</v>
      </c>
      <c r="BE20" s="47">
        <v>0.45875491204999996</v>
      </c>
      <c r="BF20" s="47">
        <v>0.33997899999999998</v>
      </c>
      <c r="BG20" s="47">
        <v>0.27853968890000003</v>
      </c>
      <c r="BH20" s="47">
        <v>0.21848175223999999</v>
      </c>
      <c r="BI20" s="48">
        <v>0.21012749999999999</v>
      </c>
      <c r="BJ20" s="28"/>
      <c r="BK20" s="31">
        <v>25</v>
      </c>
      <c r="BM20" s="47">
        <v>1.1893657449999999</v>
      </c>
      <c r="BN20" s="47">
        <v>0.40199649417200001</v>
      </c>
      <c r="BO20" s="47">
        <v>0.37364998500000002</v>
      </c>
      <c r="BP20" s="47">
        <v>0.122236759</v>
      </c>
      <c r="BQ20" s="47"/>
      <c r="BR20" s="47"/>
      <c r="BS20" s="47">
        <v>1.0033544214999994</v>
      </c>
      <c r="BT20" s="47">
        <v>0.56837582183999991</v>
      </c>
      <c r="BU20" s="47">
        <v>0.45036856650000001</v>
      </c>
      <c r="BV20" s="47">
        <v>0.37364998500000002</v>
      </c>
      <c r="BW20" s="47">
        <v>0.30061902105000005</v>
      </c>
      <c r="BX20" s="47">
        <v>0.23924120000000001</v>
      </c>
      <c r="BY20" s="48">
        <v>0.15685263129999999</v>
      </c>
      <c r="BZ20" s="28"/>
      <c r="CA20" s="31">
        <v>6</v>
      </c>
      <c r="CC20" s="47">
        <v>1.5820100000000001</v>
      </c>
      <c r="CD20" s="47">
        <v>0.68973016666666664</v>
      </c>
      <c r="CE20" s="47">
        <v>0.612923</v>
      </c>
      <c r="CF20" s="48">
        <v>0.25672099999999998</v>
      </c>
      <c r="CG20" s="49"/>
      <c r="CH20" s="49"/>
      <c r="CI20" s="49"/>
      <c r="CJ20" s="47"/>
    </row>
    <row r="21" spans="1:88" s="29" customFormat="1" x14ac:dyDescent="0.2">
      <c r="A21" s="28" t="s">
        <v>457</v>
      </c>
      <c r="B21" s="26" t="s">
        <v>82</v>
      </c>
      <c r="C21" s="26">
        <v>240</v>
      </c>
      <c r="D21" s="26" t="s">
        <v>83</v>
      </c>
      <c r="E21" s="27"/>
      <c r="F21" s="25"/>
      <c r="G21" s="26"/>
      <c r="H21" s="54"/>
      <c r="I21" s="28">
        <v>93</v>
      </c>
      <c r="J21" s="29">
        <v>21</v>
      </c>
      <c r="K21" s="29">
        <v>41</v>
      </c>
      <c r="L21" s="29">
        <v>25</v>
      </c>
      <c r="M21" s="30">
        <v>6</v>
      </c>
      <c r="N21" s="28"/>
      <c r="O21" s="29">
        <v>93</v>
      </c>
      <c r="Q21" s="47">
        <v>1.5884914989999999</v>
      </c>
      <c r="R21" s="47">
        <v>0.24895230448354833</v>
      </c>
      <c r="S21" s="47">
        <v>0.18216776849999999</v>
      </c>
      <c r="T21" s="47">
        <v>7.5989000000000001E-2</v>
      </c>
      <c r="U21" s="47"/>
      <c r="V21" s="47"/>
      <c r="W21" s="47">
        <v>0.76235785899999986</v>
      </c>
      <c r="X21" s="47">
        <v>0.45300364740000032</v>
      </c>
      <c r="Y21" s="47">
        <v>0.26865279674999998</v>
      </c>
      <c r="Z21" s="47">
        <v>0.18216776849999999</v>
      </c>
      <c r="AA21" s="47">
        <v>0.1306165</v>
      </c>
      <c r="AB21" s="47">
        <v>0.10851248428</v>
      </c>
      <c r="AC21" s="48">
        <v>9.004150000000001E-2</v>
      </c>
      <c r="AD21" s="28"/>
      <c r="AE21" s="31">
        <v>21</v>
      </c>
      <c r="AG21" s="47">
        <v>1.5884914989999999</v>
      </c>
      <c r="AH21" s="47">
        <v>0.39095021270476193</v>
      </c>
      <c r="AI21" s="47">
        <v>0.24833033979999999</v>
      </c>
      <c r="AJ21" s="47">
        <v>7.5989000000000001E-2</v>
      </c>
      <c r="AK21" s="47"/>
      <c r="AL21" s="47"/>
      <c r="AM21" s="47">
        <v>1.524604349099999</v>
      </c>
      <c r="AN21" s="47">
        <v>0.94437124648000004</v>
      </c>
      <c r="AO21" s="47">
        <v>0.46012993899999999</v>
      </c>
      <c r="AP21" s="47">
        <v>0.24833033979999999</v>
      </c>
      <c r="AQ21" s="47">
        <v>0.17168899625</v>
      </c>
      <c r="AR21" s="47">
        <v>0.11828452052000001</v>
      </c>
      <c r="AS21" s="48">
        <v>7.9432671070000002E-2</v>
      </c>
      <c r="AT21" s="28"/>
      <c r="AU21" s="31">
        <v>41</v>
      </c>
      <c r="AW21" s="47">
        <v>0.61923062799999995</v>
      </c>
      <c r="AX21" s="47">
        <v>0.19467862763341465</v>
      </c>
      <c r="AY21" s="47">
        <v>0.16927757860000001</v>
      </c>
      <c r="AZ21" s="47">
        <v>7.9366000000000006E-2</v>
      </c>
      <c r="BA21" s="47"/>
      <c r="BB21" s="47"/>
      <c r="BC21" s="47">
        <v>0.45665607109999984</v>
      </c>
      <c r="BD21" s="47">
        <v>0.31186980000000009</v>
      </c>
      <c r="BE21" s="47">
        <v>0.2344151756</v>
      </c>
      <c r="BF21" s="47">
        <v>0.16927757860000001</v>
      </c>
      <c r="BG21" s="47">
        <v>0.1192985</v>
      </c>
      <c r="BH21" s="47">
        <v>9.5230679816000002E-2</v>
      </c>
      <c r="BI21" s="48">
        <v>8.7968500000000005E-2</v>
      </c>
      <c r="BJ21" s="28"/>
      <c r="BK21" s="31">
        <v>25</v>
      </c>
      <c r="BM21" s="47">
        <v>0.6539826393</v>
      </c>
      <c r="BN21" s="47">
        <v>0.19072956468799995</v>
      </c>
      <c r="BO21" s="47">
        <v>0.16708700000000001</v>
      </c>
      <c r="BP21" s="47">
        <v>8.1111953000000001E-2</v>
      </c>
      <c r="BQ21" s="47"/>
      <c r="BR21" s="47"/>
      <c r="BS21" s="47">
        <v>0.55089392957999972</v>
      </c>
      <c r="BT21" s="47">
        <v>0.28546485306000013</v>
      </c>
      <c r="BU21" s="47">
        <v>0.2088488936</v>
      </c>
      <c r="BV21" s="47">
        <v>0.16708700000000001</v>
      </c>
      <c r="BW21" s="47">
        <v>0.12610561619999999</v>
      </c>
      <c r="BX21" s="47">
        <v>0.10954060439999999</v>
      </c>
      <c r="BY21" s="48">
        <v>8.7078160399999993E-2</v>
      </c>
      <c r="BZ21" s="28"/>
      <c r="CA21" s="31">
        <v>6</v>
      </c>
      <c r="CC21" s="47">
        <v>0.74146000000000001</v>
      </c>
      <c r="CD21" s="47">
        <v>0.36542449999999999</v>
      </c>
      <c r="CE21" s="47">
        <v>0.341449</v>
      </c>
      <c r="CF21" s="48">
        <v>0.16150500000000001</v>
      </c>
      <c r="CG21" s="49"/>
      <c r="CH21" s="49"/>
      <c r="CI21" s="49"/>
      <c r="CJ21" s="47"/>
    </row>
    <row r="22" spans="1:88" s="29" customFormat="1" x14ac:dyDescent="0.2">
      <c r="A22" s="28" t="s">
        <v>457</v>
      </c>
      <c r="B22" s="26" t="s">
        <v>82</v>
      </c>
      <c r="C22" s="26">
        <v>255</v>
      </c>
      <c r="D22" s="26" t="s">
        <v>83</v>
      </c>
      <c r="E22" s="27"/>
      <c r="F22" s="25"/>
      <c r="G22" s="26"/>
      <c r="H22" s="54"/>
      <c r="I22" s="28">
        <v>93</v>
      </c>
      <c r="J22" s="29">
        <v>21</v>
      </c>
      <c r="K22" s="29">
        <v>41</v>
      </c>
      <c r="L22" s="29">
        <v>25</v>
      </c>
      <c r="M22" s="30">
        <v>6</v>
      </c>
      <c r="N22" s="28"/>
      <c r="O22" s="29">
        <v>93</v>
      </c>
      <c r="Q22" s="47">
        <v>1.205896512</v>
      </c>
      <c r="R22" s="47">
        <v>0.20157714009709685</v>
      </c>
      <c r="S22" s="47">
        <v>0.14809</v>
      </c>
      <c r="T22" s="47">
        <v>5.7088E-2</v>
      </c>
      <c r="U22" s="47"/>
      <c r="V22" s="47"/>
      <c r="W22" s="47">
        <v>0.59735597999999968</v>
      </c>
      <c r="X22" s="47">
        <v>0.38219417134000039</v>
      </c>
      <c r="Y22" s="47">
        <v>0.22296848920000001</v>
      </c>
      <c r="Z22" s="47">
        <v>0.14809</v>
      </c>
      <c r="AA22" s="47">
        <v>0.1047385</v>
      </c>
      <c r="AB22" s="47">
        <v>8.5064799999999996E-2</v>
      </c>
      <c r="AC22" s="48">
        <v>6.9126097999999997E-2</v>
      </c>
      <c r="AD22" s="28"/>
      <c r="AE22" s="31">
        <v>21</v>
      </c>
      <c r="AG22" s="47">
        <v>1.205896512</v>
      </c>
      <c r="AH22" s="47">
        <v>0.31922168979809523</v>
      </c>
      <c r="AI22" s="47">
        <v>0.206981</v>
      </c>
      <c r="AJ22" s="47">
        <v>6.5297999999999995E-2</v>
      </c>
      <c r="AK22" s="47"/>
      <c r="AL22" s="47"/>
      <c r="AM22" s="47">
        <v>1.1613282489699994</v>
      </c>
      <c r="AN22" s="47">
        <v>0.75595110535999999</v>
      </c>
      <c r="AO22" s="47">
        <v>0.41199028864999998</v>
      </c>
      <c r="AP22" s="47">
        <v>0.206981</v>
      </c>
      <c r="AQ22" s="47">
        <v>0.14620747949999999</v>
      </c>
      <c r="AR22" s="47">
        <v>9.4950318347999996E-2</v>
      </c>
      <c r="AS22" s="48">
        <v>6.7698108275999994E-2</v>
      </c>
      <c r="AT22" s="28"/>
      <c r="AU22" s="31">
        <v>41</v>
      </c>
      <c r="AW22" s="47">
        <v>0.53126645090000002</v>
      </c>
      <c r="AX22" s="47">
        <v>0.1561168612134147</v>
      </c>
      <c r="AY22" s="47">
        <v>0.13484105469999999</v>
      </c>
      <c r="AZ22" s="47">
        <v>5.7088E-2</v>
      </c>
      <c r="BA22" s="47"/>
      <c r="BB22" s="47"/>
      <c r="BC22" s="47">
        <v>0.38516233857999982</v>
      </c>
      <c r="BD22" s="47">
        <v>0.25185087368000003</v>
      </c>
      <c r="BE22" s="47">
        <v>0.18856581645000001</v>
      </c>
      <c r="BF22" s="47">
        <v>0.13484105469999999</v>
      </c>
      <c r="BG22" s="47">
        <v>9.1162500000000007E-2</v>
      </c>
      <c r="BH22" s="47">
        <v>7.6137497967999998E-2</v>
      </c>
      <c r="BI22" s="48">
        <v>6.4706899999999998E-2</v>
      </c>
      <c r="BJ22" s="28"/>
      <c r="BK22" s="31">
        <v>25</v>
      </c>
      <c r="BM22" s="47">
        <v>0.54696303609999997</v>
      </c>
      <c r="BN22" s="47">
        <v>0.15482448934080004</v>
      </c>
      <c r="BO22" s="47">
        <v>0.13244300000000001</v>
      </c>
      <c r="BP22" s="47">
        <v>6.6755659999999994E-2</v>
      </c>
      <c r="BQ22" s="47"/>
      <c r="BR22" s="47"/>
      <c r="BS22" s="47">
        <v>0.4619097501399998</v>
      </c>
      <c r="BT22" s="47">
        <v>0.23898377420000008</v>
      </c>
      <c r="BU22" s="47">
        <v>0.16855458919999999</v>
      </c>
      <c r="BV22" s="47">
        <v>0.13244300000000001</v>
      </c>
      <c r="BW22" s="47">
        <v>0.10419413435</v>
      </c>
      <c r="BX22" s="47">
        <v>8.8265597599999995E-2</v>
      </c>
      <c r="BY22" s="48">
        <v>7.1235869899999998E-2</v>
      </c>
      <c r="BZ22" s="28"/>
      <c r="CA22" s="31">
        <v>6</v>
      </c>
      <c r="CC22" s="47">
        <v>0.56726999999999994</v>
      </c>
      <c r="CD22" s="47">
        <v>0.29526916666666664</v>
      </c>
      <c r="CE22" s="47">
        <v>0.28299800000000003</v>
      </c>
      <c r="CF22" s="48">
        <v>0.13375300000000001</v>
      </c>
      <c r="CG22" s="49"/>
      <c r="CH22" s="49"/>
      <c r="CI22" s="49"/>
      <c r="CJ22" s="47"/>
    </row>
    <row r="23" spans="1:88" s="29" customFormat="1" x14ac:dyDescent="0.2">
      <c r="A23" s="28" t="s">
        <v>457</v>
      </c>
      <c r="B23" s="26" t="s">
        <v>82</v>
      </c>
      <c r="C23" s="26">
        <v>260</v>
      </c>
      <c r="D23" s="26" t="s">
        <v>83</v>
      </c>
      <c r="E23" s="27"/>
      <c r="F23" s="25"/>
      <c r="G23" s="26"/>
      <c r="H23" s="54"/>
      <c r="I23" s="28">
        <v>93</v>
      </c>
      <c r="J23" s="29">
        <v>21</v>
      </c>
      <c r="K23" s="29">
        <v>41</v>
      </c>
      <c r="L23" s="29">
        <v>25</v>
      </c>
      <c r="M23" s="30">
        <v>6</v>
      </c>
      <c r="N23" s="28"/>
      <c r="O23" s="29">
        <v>93</v>
      </c>
      <c r="Q23" s="47">
        <v>1.110396087</v>
      </c>
      <c r="R23" s="47">
        <v>0.18920994691741944</v>
      </c>
      <c r="S23" s="47">
        <v>0.138215</v>
      </c>
      <c r="T23" s="47">
        <v>5.1732E-2</v>
      </c>
      <c r="U23" s="47"/>
      <c r="V23" s="47"/>
      <c r="W23" s="47">
        <v>0.54612166795999972</v>
      </c>
      <c r="X23" s="47">
        <v>0.36418762100000041</v>
      </c>
      <c r="Y23" s="47">
        <v>0.21129096339999998</v>
      </c>
      <c r="Z23" s="47">
        <v>0.138215</v>
      </c>
      <c r="AA23" s="47">
        <v>9.8692000000000002E-2</v>
      </c>
      <c r="AB23" s="47">
        <v>7.9754199999999997E-2</v>
      </c>
      <c r="AC23" s="48">
        <v>6.5204999999999999E-2</v>
      </c>
      <c r="AD23" s="28"/>
      <c r="AE23" s="31">
        <v>21</v>
      </c>
      <c r="AG23" s="47">
        <v>1.110396087</v>
      </c>
      <c r="AH23" s="47">
        <v>0.29900490604666657</v>
      </c>
      <c r="AI23" s="47">
        <v>0.19556799999999999</v>
      </c>
      <c r="AJ23" s="47">
        <v>6.4455999999999999E-2</v>
      </c>
      <c r="AK23" s="47"/>
      <c r="AL23" s="47"/>
      <c r="AM23" s="47">
        <v>1.0701647250299995</v>
      </c>
      <c r="AN23" s="47">
        <v>0.70213997383999993</v>
      </c>
      <c r="AO23" s="47">
        <v>0.39294351640000003</v>
      </c>
      <c r="AP23" s="47">
        <v>0.19556799999999999</v>
      </c>
      <c r="AQ23" s="47">
        <v>0.13903182629999999</v>
      </c>
      <c r="AR23" s="47">
        <v>8.8845296204000002E-2</v>
      </c>
      <c r="AS23" s="48">
        <v>6.6366656038000002E-2</v>
      </c>
      <c r="AT23" s="28"/>
      <c r="AU23" s="31">
        <v>41</v>
      </c>
      <c r="AW23" s="47">
        <v>0.50746047500000002</v>
      </c>
      <c r="AX23" s="47">
        <v>0.14696337544634147</v>
      </c>
      <c r="AY23" s="47">
        <v>0.12626373769999999</v>
      </c>
      <c r="AZ23" s="47">
        <v>5.1732E-2</v>
      </c>
      <c r="BA23" s="47"/>
      <c r="BB23" s="47"/>
      <c r="BC23" s="47">
        <v>0.36835421176999983</v>
      </c>
      <c r="BD23" s="47">
        <v>0.23500910304</v>
      </c>
      <c r="BE23" s="47">
        <v>0.17716321335000002</v>
      </c>
      <c r="BF23" s="47">
        <v>0.12626373769999999</v>
      </c>
      <c r="BG23" s="47">
        <v>8.4043035240000008E-2</v>
      </c>
      <c r="BH23" s="47">
        <v>7.1394179991999998E-2</v>
      </c>
      <c r="BI23" s="48">
        <v>5.8732800000000002E-2</v>
      </c>
      <c r="BJ23" s="28"/>
      <c r="BK23" s="31">
        <v>25</v>
      </c>
      <c r="BM23" s="47">
        <v>0.51636934280000002</v>
      </c>
      <c r="BN23" s="47">
        <v>0.14584150572159996</v>
      </c>
      <c r="BO23" s="47">
        <v>0.12371967</v>
      </c>
      <c r="BP23" s="47">
        <v>6.1554376000000001E-2</v>
      </c>
      <c r="BQ23" s="47"/>
      <c r="BR23" s="47"/>
      <c r="BS23" s="47">
        <v>0.4366045772899998</v>
      </c>
      <c r="BT23" s="47">
        <v>0.22624687252000009</v>
      </c>
      <c r="BU23" s="47">
        <v>0.16076852380000001</v>
      </c>
      <c r="BV23" s="47">
        <v>0.12371967</v>
      </c>
      <c r="BW23" s="47">
        <v>9.8420053724999998E-2</v>
      </c>
      <c r="BX23" s="47">
        <v>8.1237112E-2</v>
      </c>
      <c r="BY23" s="48">
        <v>6.5636205400000008E-2</v>
      </c>
      <c r="BZ23" s="28"/>
      <c r="CA23" s="31">
        <v>6</v>
      </c>
      <c r="CC23" s="47">
        <v>0.51058999999999999</v>
      </c>
      <c r="CD23" s="47">
        <v>0.27431433333333333</v>
      </c>
      <c r="CE23" s="47">
        <v>0.2668585</v>
      </c>
      <c r="CF23" s="48">
        <v>0.125862</v>
      </c>
      <c r="CG23" s="49"/>
      <c r="CH23" s="49"/>
      <c r="CI23" s="49"/>
      <c r="CJ23" s="47"/>
    </row>
    <row r="24" spans="1:88" s="29" customFormat="1" x14ac:dyDescent="0.2">
      <c r="A24" s="28" t="s">
        <v>457</v>
      </c>
      <c r="B24" s="26" t="s">
        <v>82</v>
      </c>
      <c r="C24" s="26">
        <v>280</v>
      </c>
      <c r="D24" s="26" t="s">
        <v>83</v>
      </c>
      <c r="E24" s="27"/>
      <c r="F24" s="25"/>
      <c r="G24" s="26"/>
      <c r="H24" s="54"/>
      <c r="I24" s="28">
        <v>93</v>
      </c>
      <c r="J24" s="29">
        <v>21</v>
      </c>
      <c r="K24" s="29">
        <v>41</v>
      </c>
      <c r="L24" s="29">
        <v>25</v>
      </c>
      <c r="M24" s="30">
        <v>6</v>
      </c>
      <c r="N24" s="28"/>
      <c r="O24" s="29">
        <v>93</v>
      </c>
      <c r="Q24" s="47">
        <v>0.91301359240000002</v>
      </c>
      <c r="R24" s="47">
        <v>0.15511077165913981</v>
      </c>
      <c r="S24" s="47">
        <v>0.10931399999999999</v>
      </c>
      <c r="T24" s="47">
        <v>4.0251000000000002E-2</v>
      </c>
      <c r="U24" s="47"/>
      <c r="V24" s="47"/>
      <c r="W24" s="47">
        <v>0.46823625386999979</v>
      </c>
      <c r="X24" s="47">
        <v>0.30260986784000066</v>
      </c>
      <c r="Y24" s="47">
        <v>0.17247399999999999</v>
      </c>
      <c r="Z24" s="47">
        <v>0.10931399999999999</v>
      </c>
      <c r="AA24" s="47">
        <v>7.9963679839999996E-2</v>
      </c>
      <c r="AB24" s="47">
        <v>6.1908200000000004E-2</v>
      </c>
      <c r="AC24" s="48">
        <v>5.2531100000000004E-2</v>
      </c>
      <c r="AD24" s="28"/>
      <c r="AE24" s="31">
        <v>21</v>
      </c>
      <c r="AG24" s="47">
        <v>0.91301359240000002</v>
      </c>
      <c r="AH24" s="47">
        <v>0.25057319956952384</v>
      </c>
      <c r="AI24" s="47">
        <v>0.16644200000000001</v>
      </c>
      <c r="AJ24" s="47">
        <v>5.2808000000000001E-2</v>
      </c>
      <c r="AK24" s="47"/>
      <c r="AL24" s="47"/>
      <c r="AM24" s="47">
        <v>0.88036046180999961</v>
      </c>
      <c r="AN24" s="47">
        <v>0.57535779520000008</v>
      </c>
      <c r="AO24" s="47">
        <v>0.35035115849999998</v>
      </c>
      <c r="AP24" s="47">
        <v>0.16644200000000001</v>
      </c>
      <c r="AQ24" s="47">
        <v>0.1175401515</v>
      </c>
      <c r="AR24" s="47">
        <v>7.4710908534000017E-2</v>
      </c>
      <c r="AS24" s="48">
        <v>5.4406277107000002E-2</v>
      </c>
      <c r="AT24" s="28"/>
      <c r="AU24" s="31">
        <v>41</v>
      </c>
      <c r="AW24" s="47">
        <v>0.44232699279999999</v>
      </c>
      <c r="AX24" s="47">
        <v>0.1185594267873171</v>
      </c>
      <c r="AY24" s="47">
        <v>0.10241729770000001</v>
      </c>
      <c r="AZ24" s="47">
        <v>4.0251000000000002E-2</v>
      </c>
      <c r="BA24" s="47"/>
      <c r="BB24" s="47"/>
      <c r="BC24" s="47">
        <v>0.31924798785999986</v>
      </c>
      <c r="BD24" s="47">
        <v>0.20031270680000007</v>
      </c>
      <c r="BE24" s="47">
        <v>0.13995162394999999</v>
      </c>
      <c r="BF24" s="47">
        <v>0.10241729770000001</v>
      </c>
      <c r="BG24" s="47">
        <v>6.8548199515000005E-2</v>
      </c>
      <c r="BH24" s="47">
        <v>5.27286E-2</v>
      </c>
      <c r="BI24" s="48">
        <v>4.4258900000000004E-2</v>
      </c>
      <c r="BJ24" s="28"/>
      <c r="BK24" s="31">
        <v>25</v>
      </c>
      <c r="BM24" s="47">
        <v>0.44411075119999999</v>
      </c>
      <c r="BN24" s="47">
        <v>0.1216200030024</v>
      </c>
      <c r="BO24" s="47">
        <v>0.101328425</v>
      </c>
      <c r="BP24" s="47">
        <v>5.3085983000000003E-2</v>
      </c>
      <c r="BQ24" s="47"/>
      <c r="BR24" s="47"/>
      <c r="BS24" s="47">
        <v>0.37438359859999981</v>
      </c>
      <c r="BT24" s="47">
        <v>0.19008463028000008</v>
      </c>
      <c r="BU24" s="47">
        <v>0.13911603389999999</v>
      </c>
      <c r="BV24" s="47">
        <v>0.101328425</v>
      </c>
      <c r="BW24" s="47">
        <v>8.2312873980000006E-2</v>
      </c>
      <c r="BX24" s="47">
        <v>6.83905598E-2</v>
      </c>
      <c r="BY24" s="48">
        <v>5.6198116400000005E-2</v>
      </c>
      <c r="BZ24" s="28"/>
      <c r="CA24" s="31">
        <v>6</v>
      </c>
      <c r="CC24" s="47">
        <v>0.39023000000000002</v>
      </c>
      <c r="CD24" s="47">
        <v>0.21030466666666667</v>
      </c>
      <c r="CE24" s="47">
        <v>0.20435349999999999</v>
      </c>
      <c r="CF24" s="48">
        <v>9.4849000000000003E-2</v>
      </c>
      <c r="CG24" s="49"/>
      <c r="CH24" s="49"/>
      <c r="CI24" s="49"/>
      <c r="CJ24" s="47"/>
    </row>
    <row r="25" spans="1:88" s="29" customFormat="1" x14ac:dyDescent="0.2">
      <c r="A25" s="28" t="s">
        <v>457</v>
      </c>
      <c r="B25" s="26" t="s">
        <v>82</v>
      </c>
      <c r="C25" s="26">
        <v>300</v>
      </c>
      <c r="D25" s="26" t="s">
        <v>83</v>
      </c>
      <c r="E25" s="27"/>
      <c r="F25" s="25"/>
      <c r="G25" s="26"/>
      <c r="H25" s="54"/>
      <c r="I25" s="28">
        <v>93</v>
      </c>
      <c r="J25" s="29">
        <v>21</v>
      </c>
      <c r="K25" s="29">
        <v>41</v>
      </c>
      <c r="L25" s="29">
        <v>25</v>
      </c>
      <c r="M25" s="30">
        <v>6</v>
      </c>
      <c r="N25" s="28"/>
      <c r="O25" s="29">
        <v>93</v>
      </c>
      <c r="Q25" s="47">
        <v>0.66594973210000008</v>
      </c>
      <c r="R25" s="47">
        <v>0.12042167325956987</v>
      </c>
      <c r="S25" s="47">
        <v>8.2873000000000002E-2</v>
      </c>
      <c r="T25" s="47">
        <v>3.2985E-2</v>
      </c>
      <c r="U25" s="47"/>
      <c r="V25" s="47"/>
      <c r="W25" s="47">
        <v>0.39114911513999984</v>
      </c>
      <c r="X25" s="47">
        <v>0.23624740838000052</v>
      </c>
      <c r="Y25" s="47">
        <v>0.1301481857</v>
      </c>
      <c r="Z25" s="47">
        <v>8.2873000000000002E-2</v>
      </c>
      <c r="AA25" s="47">
        <v>6.1827499999999994E-2</v>
      </c>
      <c r="AB25" s="47">
        <v>4.6449415367999999E-2</v>
      </c>
      <c r="AC25" s="48">
        <v>4.1790900000000006E-2</v>
      </c>
      <c r="AD25" s="28"/>
      <c r="AE25" s="31">
        <v>21</v>
      </c>
      <c r="AG25" s="47">
        <v>0.66594973210000008</v>
      </c>
      <c r="AH25" s="47">
        <v>0.19697055659714283</v>
      </c>
      <c r="AI25" s="47">
        <v>0.134854</v>
      </c>
      <c r="AJ25" s="47">
        <v>4.4830000000000002E-2</v>
      </c>
      <c r="AK25" s="47"/>
      <c r="AL25" s="47"/>
      <c r="AM25" s="47">
        <v>0.64377661797999974</v>
      </c>
      <c r="AN25" s="47">
        <v>0.44194487272000005</v>
      </c>
      <c r="AO25" s="47">
        <v>0.28814150020000001</v>
      </c>
      <c r="AP25" s="47">
        <v>0.134854</v>
      </c>
      <c r="AQ25" s="47">
        <v>9.0120926195000006E-2</v>
      </c>
      <c r="AR25" s="47">
        <v>5.6618613008000002E-2</v>
      </c>
      <c r="AS25" s="48">
        <v>4.5544423697E-2</v>
      </c>
      <c r="AT25" s="28"/>
      <c r="AU25" s="31">
        <v>41</v>
      </c>
      <c r="AW25" s="47">
        <v>0.35134395959999998</v>
      </c>
      <c r="AX25" s="47">
        <v>9.0532934777317067E-2</v>
      </c>
      <c r="AY25" s="47">
        <v>7.8388534489999995E-2</v>
      </c>
      <c r="AZ25" s="47">
        <v>3.2985E-2</v>
      </c>
      <c r="BA25" s="47"/>
      <c r="BB25" s="47"/>
      <c r="BC25" s="47">
        <v>0.25021785200999985</v>
      </c>
      <c r="BD25" s="47">
        <v>0.15664819184000003</v>
      </c>
      <c r="BE25" s="47">
        <v>0.10914963115000001</v>
      </c>
      <c r="BF25" s="47">
        <v>7.8388534489999995E-2</v>
      </c>
      <c r="BG25" s="47">
        <v>5.3373517055E-2</v>
      </c>
      <c r="BH25" s="47">
        <v>4.1177400000000003E-2</v>
      </c>
      <c r="BI25" s="48">
        <v>3.5142400000000004E-2</v>
      </c>
      <c r="BJ25" s="28"/>
      <c r="BK25" s="31">
        <v>25</v>
      </c>
      <c r="BM25" s="47">
        <v>0.34707558160000002</v>
      </c>
      <c r="BN25" s="47">
        <v>9.3244823949199987E-2</v>
      </c>
      <c r="BO25" s="47">
        <v>7.5911984000000002E-2</v>
      </c>
      <c r="BP25" s="47">
        <v>4.2724303999999998E-2</v>
      </c>
      <c r="BQ25" s="47"/>
      <c r="BR25" s="47"/>
      <c r="BS25" s="47">
        <v>0.29051968905999986</v>
      </c>
      <c r="BT25" s="47">
        <v>0.14440647364000003</v>
      </c>
      <c r="BU25" s="47">
        <v>0.1098299772</v>
      </c>
      <c r="BV25" s="47">
        <v>7.5911984000000002E-2</v>
      </c>
      <c r="BW25" s="47">
        <v>6.2718499999999996E-2</v>
      </c>
      <c r="BX25" s="47">
        <v>5.1224127600000002E-2</v>
      </c>
      <c r="BY25" s="48">
        <v>4.4065372700000001E-2</v>
      </c>
      <c r="BZ25" s="28"/>
      <c r="CA25" s="31">
        <v>6</v>
      </c>
      <c r="CC25" s="47">
        <v>0.36308000000000001</v>
      </c>
      <c r="CD25" s="47">
        <v>0.16997716666666665</v>
      </c>
      <c r="CE25" s="47">
        <v>0.1519585</v>
      </c>
      <c r="CF25" s="48">
        <v>7.0815000000000003E-2</v>
      </c>
      <c r="CG25" s="49"/>
      <c r="CH25" s="49"/>
      <c r="CI25" s="49"/>
      <c r="CJ25" s="47"/>
    </row>
    <row r="26" spans="1:88" s="29" customFormat="1" x14ac:dyDescent="0.2">
      <c r="A26" s="28" t="s">
        <v>457</v>
      </c>
      <c r="B26" s="26" t="s">
        <v>82</v>
      </c>
      <c r="C26" s="26">
        <v>350</v>
      </c>
      <c r="D26" s="26" t="s">
        <v>83</v>
      </c>
      <c r="E26" s="27"/>
      <c r="F26" s="25"/>
      <c r="G26" s="26"/>
      <c r="H26" s="54"/>
      <c r="I26" s="28">
        <v>93</v>
      </c>
      <c r="J26" s="29">
        <v>21</v>
      </c>
      <c r="K26" s="29">
        <v>41</v>
      </c>
      <c r="L26" s="29">
        <v>25</v>
      </c>
      <c r="M26" s="30">
        <v>6</v>
      </c>
      <c r="N26" s="28"/>
      <c r="O26" s="29">
        <v>93</v>
      </c>
      <c r="Q26" s="47">
        <v>0.26652475819999999</v>
      </c>
      <c r="R26" s="47">
        <v>5.980306038322579E-2</v>
      </c>
      <c r="S26" s="47">
        <v>3.8952976469999998E-2</v>
      </c>
      <c r="T26" s="47">
        <v>1.1396999999999999E-2</v>
      </c>
      <c r="U26" s="47"/>
      <c r="V26" s="47"/>
      <c r="W26" s="47">
        <v>0.20628334149999997</v>
      </c>
      <c r="X26" s="47">
        <v>0.12513554094000018</v>
      </c>
      <c r="Y26" s="47">
        <v>6.1785705080000003E-2</v>
      </c>
      <c r="Z26" s="47">
        <v>3.8952976469999998E-2</v>
      </c>
      <c r="AA26" s="47">
        <v>2.8997000000000002E-2</v>
      </c>
      <c r="AB26" s="47">
        <v>2.2302724276E-2</v>
      </c>
      <c r="AC26" s="48">
        <v>1.82463673E-2</v>
      </c>
      <c r="AD26" s="28"/>
      <c r="AE26" s="31">
        <v>21</v>
      </c>
      <c r="AG26" s="47">
        <v>0.26652475819999999</v>
      </c>
      <c r="AH26" s="47">
        <v>0.10218379718476189</v>
      </c>
      <c r="AI26" s="47">
        <v>7.3755000000000001E-2</v>
      </c>
      <c r="AJ26" s="47">
        <v>2.2409338500000001E-2</v>
      </c>
      <c r="AK26" s="47"/>
      <c r="AL26" s="47"/>
      <c r="AM26" s="47">
        <v>0.26611560769999998</v>
      </c>
      <c r="AN26" s="47">
        <v>0.25756873656000001</v>
      </c>
      <c r="AO26" s="47">
        <v>0.15671569969999999</v>
      </c>
      <c r="AP26" s="47">
        <v>7.3755000000000001E-2</v>
      </c>
      <c r="AQ26" s="47">
        <v>4.5873485510000006E-2</v>
      </c>
      <c r="AR26" s="47">
        <v>2.8738358826E-2</v>
      </c>
      <c r="AS26" s="48">
        <v>2.2868004650000003E-2</v>
      </c>
      <c r="AT26" s="28"/>
      <c r="AU26" s="31">
        <v>41</v>
      </c>
      <c r="AW26" s="47">
        <v>0.18412020800000001</v>
      </c>
      <c r="AX26" s="47">
        <v>4.3433615962926844E-2</v>
      </c>
      <c r="AY26" s="47">
        <v>3.4806999999999998E-2</v>
      </c>
      <c r="AZ26" s="47">
        <v>1.1396999999999999E-2</v>
      </c>
      <c r="BA26" s="47"/>
      <c r="BB26" s="47"/>
      <c r="BC26" s="47">
        <v>0.12871620131499992</v>
      </c>
      <c r="BD26" s="47">
        <v>8.355913603200002E-2</v>
      </c>
      <c r="BE26" s="47">
        <v>5.4099662E-2</v>
      </c>
      <c r="BF26" s="47">
        <v>3.4806999999999998E-2</v>
      </c>
      <c r="BG26" s="47">
        <v>2.3782795294999999E-2</v>
      </c>
      <c r="BH26" s="47">
        <v>1.78882478E-2</v>
      </c>
      <c r="BI26" s="48">
        <v>1.6133000000000002E-2</v>
      </c>
      <c r="BJ26" s="28"/>
      <c r="BK26" s="31">
        <v>25</v>
      </c>
      <c r="BM26" s="47">
        <v>0.17887873949999999</v>
      </c>
      <c r="BN26" s="47">
        <v>4.59761048112E-2</v>
      </c>
      <c r="BO26" s="47">
        <v>3.5636079000000001E-2</v>
      </c>
      <c r="BP26" s="47">
        <v>2.2276292E-2</v>
      </c>
      <c r="BQ26" s="47"/>
      <c r="BR26" s="47"/>
      <c r="BS26" s="47">
        <v>0.14886713849099992</v>
      </c>
      <c r="BT26" s="47">
        <v>7.2669732572000018E-2</v>
      </c>
      <c r="BU26" s="47">
        <v>5.6301146750000003E-2</v>
      </c>
      <c r="BV26" s="47">
        <v>3.5636079000000001E-2</v>
      </c>
      <c r="BW26" s="47">
        <v>3.0032807010000002E-2</v>
      </c>
      <c r="BX26" s="47">
        <v>2.3755840199999999E-2</v>
      </c>
      <c r="BY26" s="48">
        <v>2.2695304400000001E-2</v>
      </c>
      <c r="BZ26" s="28"/>
      <c r="CA26" s="31">
        <v>6</v>
      </c>
      <c r="CC26" s="47">
        <v>0.18315000000000001</v>
      </c>
      <c r="CD26" s="47">
        <v>8.0940666666666661E-2</v>
      </c>
      <c r="CE26" s="47">
        <v>6.8852499999999997E-2</v>
      </c>
      <c r="CF26" s="48">
        <v>3.1587999999999998E-2</v>
      </c>
      <c r="CG26" s="49"/>
      <c r="CH26" s="49"/>
      <c r="CI26" s="49"/>
      <c r="CJ26" s="47"/>
    </row>
    <row r="27" spans="1:88" s="29" customFormat="1" x14ac:dyDescent="0.2">
      <c r="A27" s="28" t="s">
        <v>457</v>
      </c>
      <c r="B27" s="26" t="s">
        <v>82</v>
      </c>
      <c r="C27" s="26">
        <v>400</v>
      </c>
      <c r="D27" s="26" t="s">
        <v>83</v>
      </c>
      <c r="E27" s="27"/>
      <c r="F27" s="25"/>
      <c r="G27" s="26"/>
      <c r="H27" s="54"/>
      <c r="I27" s="28">
        <v>93</v>
      </c>
      <c r="J27" s="29">
        <v>21</v>
      </c>
      <c r="K27" s="29">
        <v>41</v>
      </c>
      <c r="L27" s="29">
        <v>25</v>
      </c>
      <c r="M27" s="30">
        <v>6</v>
      </c>
      <c r="N27" s="28"/>
      <c r="O27" s="29">
        <v>93</v>
      </c>
      <c r="Q27" s="47">
        <v>0.1942256466</v>
      </c>
      <c r="R27" s="47">
        <v>2.9802258077645163E-2</v>
      </c>
      <c r="S27" s="47">
        <v>2.0065E-2</v>
      </c>
      <c r="T27" s="47">
        <v>4.0099999999999997E-3</v>
      </c>
      <c r="U27" s="47"/>
      <c r="V27" s="47"/>
      <c r="W27" s="47">
        <v>9.2381899811999971E-2</v>
      </c>
      <c r="X27" s="47">
        <v>7.1663237756000045E-2</v>
      </c>
      <c r="Y27" s="47">
        <v>3.2573500000000005E-2</v>
      </c>
      <c r="Z27" s="47">
        <v>2.0065E-2</v>
      </c>
      <c r="AA27" s="47">
        <v>1.3890961E-2</v>
      </c>
      <c r="AB27" s="47">
        <v>9.3429365702000014E-3</v>
      </c>
      <c r="AC27" s="48">
        <v>6.9846000000000005E-3</v>
      </c>
      <c r="AD27" s="28"/>
      <c r="AE27" s="31">
        <v>21</v>
      </c>
      <c r="AG27" s="47">
        <v>0.1942256466</v>
      </c>
      <c r="AH27" s="47">
        <v>5.5466621120809544E-2</v>
      </c>
      <c r="AI27" s="47">
        <v>3.7596999999999998E-2</v>
      </c>
      <c r="AJ27" s="47">
        <v>9.1002276170000004E-3</v>
      </c>
      <c r="AK27" s="47"/>
      <c r="AL27" s="47"/>
      <c r="AM27" s="47">
        <v>0.1887329849399999</v>
      </c>
      <c r="AN27" s="47">
        <v>0.13394715418</v>
      </c>
      <c r="AO27" s="47">
        <v>8.10805E-2</v>
      </c>
      <c r="AP27" s="47">
        <v>3.7596999999999998E-2</v>
      </c>
      <c r="AQ27" s="47">
        <v>2.1459070965E-2</v>
      </c>
      <c r="AR27" s="47">
        <v>1.562152256E-2</v>
      </c>
      <c r="AS27" s="48">
        <v>9.7343201753000014E-3</v>
      </c>
      <c r="AT27" s="28"/>
      <c r="AU27" s="31">
        <v>41</v>
      </c>
      <c r="AW27" s="47">
        <v>8.8835217059999999E-2</v>
      </c>
      <c r="AX27" s="47">
        <v>2.0247540178878046E-2</v>
      </c>
      <c r="AY27" s="47">
        <v>1.5904000000000001E-2</v>
      </c>
      <c r="AZ27" s="47">
        <v>4.0099999999999997E-3</v>
      </c>
      <c r="BA27" s="47"/>
      <c r="BB27" s="47"/>
      <c r="BC27" s="47">
        <v>6.1726255341999971E-2</v>
      </c>
      <c r="BD27" s="47">
        <v>4.1607253329999996E-2</v>
      </c>
      <c r="BE27" s="47">
        <v>2.4019687500000001E-2</v>
      </c>
      <c r="BF27" s="47">
        <v>1.5904000000000001E-2</v>
      </c>
      <c r="BG27" s="47">
        <v>1.0745820675E-2</v>
      </c>
      <c r="BH27" s="47">
        <v>6.9806E-3</v>
      </c>
      <c r="BI27" s="48">
        <v>6.5893226000000001E-3</v>
      </c>
      <c r="BJ27" s="28"/>
      <c r="BK27" s="31">
        <v>25</v>
      </c>
      <c r="BM27" s="47">
        <v>8.3542764189999993E-2</v>
      </c>
      <c r="BN27" s="47">
        <v>2.2886952414000003E-2</v>
      </c>
      <c r="BO27" s="47">
        <v>1.7943000000000001E-2</v>
      </c>
      <c r="BP27" s="47">
        <v>8.4799999999999997E-3</v>
      </c>
      <c r="BQ27" s="47"/>
      <c r="BR27" s="47"/>
      <c r="BS27" s="47">
        <v>7.1247211845999969E-2</v>
      </c>
      <c r="BT27" s="47">
        <v>3.697262704400002E-2</v>
      </c>
      <c r="BU27" s="47">
        <v>2.965038456E-2</v>
      </c>
      <c r="BV27" s="47">
        <v>1.7943000000000001E-2</v>
      </c>
      <c r="BW27" s="47">
        <v>1.4884914020000001E-2</v>
      </c>
      <c r="BX27" s="47">
        <v>1.0448503999999999E-2</v>
      </c>
      <c r="BY27" s="48">
        <v>8.9344999999999997E-3</v>
      </c>
      <c r="BZ27" s="28"/>
      <c r="CA27" s="31">
        <v>6</v>
      </c>
      <c r="CC27" s="47">
        <v>7.7600000000000002E-2</v>
      </c>
      <c r="CD27" s="47">
        <v>3.4081333333333338E-2</v>
      </c>
      <c r="CE27" s="47">
        <v>2.80585E-2</v>
      </c>
      <c r="CF27" s="48">
        <v>1.3102000000000001E-2</v>
      </c>
      <c r="CG27" s="49"/>
      <c r="CH27" s="49"/>
      <c r="CI27" s="49"/>
      <c r="CJ27" s="47"/>
    </row>
    <row r="28" spans="1:88" s="38" customFormat="1" ht="13.5" thickBot="1" x14ac:dyDescent="0.25">
      <c r="A28" s="34" t="s">
        <v>457</v>
      </c>
      <c r="B28" s="35" t="s">
        <v>82</v>
      </c>
      <c r="C28" s="35">
        <v>455</v>
      </c>
      <c r="D28" s="35" t="s">
        <v>83</v>
      </c>
      <c r="E28" s="36"/>
      <c r="F28" s="37"/>
      <c r="G28" s="35"/>
      <c r="H28" s="36"/>
      <c r="I28" s="34">
        <v>93</v>
      </c>
      <c r="J28" s="38">
        <v>21</v>
      </c>
      <c r="K28" s="38">
        <v>41</v>
      </c>
      <c r="L28" s="38">
        <v>25</v>
      </c>
      <c r="M28" s="39">
        <v>6</v>
      </c>
      <c r="N28" s="34"/>
      <c r="O28" s="38">
        <v>93</v>
      </c>
      <c r="Q28" s="55">
        <v>0.14490010219999999</v>
      </c>
      <c r="R28" s="55">
        <v>1.6025266800752686E-2</v>
      </c>
      <c r="S28" s="55">
        <v>1.018281002E-2</v>
      </c>
      <c r="T28" s="55">
        <v>1.91E-3</v>
      </c>
      <c r="U28" s="55"/>
      <c r="V28" s="55"/>
      <c r="W28" s="55">
        <v>5.0863655589999987E-2</v>
      </c>
      <c r="X28" s="55">
        <v>3.4552000000000041E-2</v>
      </c>
      <c r="Y28" s="55">
        <v>1.7681000000000002E-2</v>
      </c>
      <c r="Z28" s="55">
        <v>1.018281002E-2</v>
      </c>
      <c r="AA28" s="55">
        <v>5.9808353735000003E-3</v>
      </c>
      <c r="AB28" s="55">
        <v>3.7451158534000002E-3</v>
      </c>
      <c r="AC28" s="56">
        <v>2.7396389999999999E-3</v>
      </c>
      <c r="AD28" s="34"/>
      <c r="AE28" s="40">
        <v>21</v>
      </c>
      <c r="AG28" s="55">
        <v>0.14490010219999999</v>
      </c>
      <c r="AH28" s="55">
        <v>3.3310551290380949E-2</v>
      </c>
      <c r="AI28" s="55">
        <v>1.9293731080000001E-2</v>
      </c>
      <c r="AJ28" s="55">
        <v>3.5871930889999999E-3</v>
      </c>
      <c r="AK28" s="55"/>
      <c r="AL28" s="55"/>
      <c r="AM28" s="55">
        <v>0.14002979597999993</v>
      </c>
      <c r="AN28" s="55">
        <v>9.0652312296000015E-2</v>
      </c>
      <c r="AO28" s="55">
        <v>4.8184723124999995E-2</v>
      </c>
      <c r="AP28" s="55">
        <v>1.9293731080000001E-2</v>
      </c>
      <c r="AQ28" s="55">
        <v>1.141849615E-2</v>
      </c>
      <c r="AR28" s="55">
        <v>6.3620352189999998E-3</v>
      </c>
      <c r="AS28" s="56">
        <v>3.8425622279E-3</v>
      </c>
      <c r="AT28" s="34"/>
      <c r="AU28" s="40">
        <v>41</v>
      </c>
      <c r="AW28" s="55">
        <v>4.2194202540000003E-2</v>
      </c>
      <c r="AX28" s="55">
        <v>9.7714175227560981E-3</v>
      </c>
      <c r="AY28" s="55">
        <v>6.3727223309999999E-3</v>
      </c>
      <c r="AZ28" s="55">
        <v>1.91E-3</v>
      </c>
      <c r="BA28" s="55"/>
      <c r="BB28" s="55"/>
      <c r="BC28" s="55">
        <v>3.0085568317999994E-2</v>
      </c>
      <c r="BD28" s="55">
        <v>2.320064820000001E-2</v>
      </c>
      <c r="BE28" s="55">
        <v>1.11168555E-2</v>
      </c>
      <c r="BF28" s="55">
        <v>6.3727223309999999E-3</v>
      </c>
      <c r="BG28" s="55">
        <v>4.8623520540000001E-3</v>
      </c>
      <c r="BH28" s="55">
        <v>2.7127539999999999E-3</v>
      </c>
      <c r="BI28" s="56">
        <v>2.2510999999999998E-3</v>
      </c>
      <c r="BJ28" s="34"/>
      <c r="BK28" s="40">
        <v>25</v>
      </c>
      <c r="BM28" s="55">
        <v>4.0715705599999999E-2</v>
      </c>
      <c r="BN28" s="55">
        <v>1.2453444677559997E-2</v>
      </c>
      <c r="BO28" s="55">
        <v>1.0220999999999999E-2</v>
      </c>
      <c r="BP28" s="55">
        <v>2.7629999999999998E-3</v>
      </c>
      <c r="BQ28" s="55"/>
      <c r="BR28" s="55"/>
      <c r="BS28" s="55">
        <v>3.6131071669999987E-2</v>
      </c>
      <c r="BT28" s="55">
        <v>2.1070728080000017E-2</v>
      </c>
      <c r="BU28" s="55">
        <v>1.5451229865000001E-2</v>
      </c>
      <c r="BV28" s="55">
        <v>1.0220999999999999E-2</v>
      </c>
      <c r="BW28" s="55">
        <v>8.4382642235000006E-3</v>
      </c>
      <c r="BX28" s="55">
        <v>4.4126E-3</v>
      </c>
      <c r="BY28" s="56">
        <v>2.9822999999999998E-3</v>
      </c>
      <c r="BZ28" s="34"/>
      <c r="CA28" s="40">
        <v>6</v>
      </c>
      <c r="CC28" s="55">
        <v>3.1629999999999998E-2</v>
      </c>
      <c r="CD28" s="55">
        <v>1.3144000000000001E-2</v>
      </c>
      <c r="CE28" s="55">
        <v>1.03835E-2</v>
      </c>
      <c r="CF28" s="56">
        <v>5.117E-3</v>
      </c>
      <c r="CG28" s="57"/>
      <c r="CH28" s="57"/>
      <c r="CI28" s="57"/>
      <c r="CJ28" s="55"/>
    </row>
    <row r="29" spans="1:88" s="22" customFormat="1" x14ac:dyDescent="0.2">
      <c r="A29" s="21" t="s">
        <v>187</v>
      </c>
      <c r="B29" s="19" t="s">
        <v>187</v>
      </c>
      <c r="C29" s="19" t="s">
        <v>188</v>
      </c>
      <c r="D29" s="19" t="s">
        <v>78</v>
      </c>
      <c r="E29" s="20"/>
      <c r="F29" s="18"/>
      <c r="G29" s="19"/>
      <c r="H29" s="20"/>
      <c r="I29" s="21">
        <v>82</v>
      </c>
      <c r="J29" s="22">
        <v>20</v>
      </c>
      <c r="K29" s="22">
        <v>30</v>
      </c>
      <c r="L29" s="22">
        <v>26</v>
      </c>
      <c r="M29" s="23">
        <v>6</v>
      </c>
      <c r="N29" s="21"/>
      <c r="O29" s="22">
        <v>82</v>
      </c>
      <c r="Q29" s="42">
        <v>22.69</v>
      </c>
      <c r="R29" s="42">
        <v>5.2951948051948037</v>
      </c>
      <c r="S29" s="42">
        <v>2.0699999999999998</v>
      </c>
      <c r="T29" s="42">
        <v>0.19</v>
      </c>
      <c r="U29" s="42"/>
      <c r="V29" s="42"/>
      <c r="W29" s="42">
        <v>18.919</v>
      </c>
      <c r="X29" s="42">
        <v>15.47</v>
      </c>
      <c r="Y29" s="42">
        <v>8.41</v>
      </c>
      <c r="Z29" s="42">
        <v>2.0699999999999998</v>
      </c>
      <c r="AA29" s="42">
        <v>1.22</v>
      </c>
      <c r="AB29" s="42">
        <v>0.83199999999999996</v>
      </c>
      <c r="AC29" s="43">
        <v>0.54200000000000015</v>
      </c>
      <c r="AD29" s="44"/>
      <c r="AE29" s="24">
        <v>20</v>
      </c>
      <c r="AF29" s="42"/>
      <c r="AG29" s="42">
        <v>21.8</v>
      </c>
      <c r="AH29" s="42">
        <v>5.0847368421052632</v>
      </c>
      <c r="AI29" s="42">
        <v>2.12</v>
      </c>
      <c r="AJ29" s="42">
        <v>0.85</v>
      </c>
      <c r="AK29" s="42"/>
      <c r="AL29" s="42"/>
      <c r="AM29" s="42">
        <v>21.8</v>
      </c>
      <c r="AN29" s="42">
        <v>15.25</v>
      </c>
      <c r="AO29" s="42">
        <v>8.2200000000000006</v>
      </c>
      <c r="AP29" s="42">
        <v>2.12</v>
      </c>
      <c r="AQ29" s="42">
        <v>1.26</v>
      </c>
      <c r="AR29" s="42">
        <v>1.02</v>
      </c>
      <c r="AS29" s="43">
        <v>0.85</v>
      </c>
      <c r="AT29" s="44"/>
      <c r="AU29" s="24">
        <v>30</v>
      </c>
      <c r="AV29" s="42"/>
      <c r="AW29" s="42">
        <v>22.69</v>
      </c>
      <c r="AX29" s="42">
        <v>5.2857142857142856</v>
      </c>
      <c r="AY29" s="42">
        <v>1.6099999999999999</v>
      </c>
      <c r="AZ29" s="42">
        <v>0.19</v>
      </c>
      <c r="BA29" s="42"/>
      <c r="BB29" s="42"/>
      <c r="BC29" s="42">
        <v>20.115999999999985</v>
      </c>
      <c r="BD29" s="42">
        <v>16.798999999999999</v>
      </c>
      <c r="BE29" s="42">
        <v>10.385</v>
      </c>
      <c r="BF29" s="42">
        <v>1.6099999999999999</v>
      </c>
      <c r="BG29" s="42">
        <v>0.90500000000000003</v>
      </c>
      <c r="BH29" s="42">
        <v>0.36800000000000005</v>
      </c>
      <c r="BI29" s="43">
        <v>0.22150000000000003</v>
      </c>
      <c r="BJ29" s="44"/>
      <c r="BK29" s="24">
        <v>26</v>
      </c>
      <c r="BL29" s="42"/>
      <c r="BM29" s="42">
        <v>19.18</v>
      </c>
      <c r="BN29" s="42">
        <v>4.7440000000000007</v>
      </c>
      <c r="BO29" s="42">
        <v>1.65</v>
      </c>
      <c r="BP29" s="42">
        <v>0.75</v>
      </c>
      <c r="BQ29" s="42"/>
      <c r="BR29" s="42"/>
      <c r="BS29" s="42">
        <v>19.093</v>
      </c>
      <c r="BT29" s="42">
        <v>16.862000000000009</v>
      </c>
      <c r="BU29" s="42">
        <v>6.92</v>
      </c>
      <c r="BV29" s="42">
        <v>1.65</v>
      </c>
      <c r="BW29" s="42">
        <v>1.1200000000000001</v>
      </c>
      <c r="BX29" s="42">
        <v>0.82399999999999995</v>
      </c>
      <c r="BY29" s="43">
        <v>0.76500000000000001</v>
      </c>
      <c r="BZ29" s="44"/>
      <c r="CA29" s="24">
        <v>6</v>
      </c>
      <c r="CB29" s="42"/>
      <c r="CC29" s="42">
        <v>15.46</v>
      </c>
      <c r="CD29" s="42">
        <v>8.9039999999999999</v>
      </c>
      <c r="CE29" s="42">
        <v>7.66</v>
      </c>
      <c r="CF29" s="43">
        <v>5.04</v>
      </c>
      <c r="CG29" s="58"/>
      <c r="CH29" s="58"/>
      <c r="CI29" s="58"/>
      <c r="CJ29" s="59"/>
    </row>
    <row r="30" spans="1:88" s="29" customFormat="1" x14ac:dyDescent="0.2">
      <c r="A30" s="28" t="s">
        <v>187</v>
      </c>
      <c r="B30" s="26" t="s">
        <v>187</v>
      </c>
      <c r="C30" s="26" t="s">
        <v>189</v>
      </c>
      <c r="D30" s="26" t="s">
        <v>72</v>
      </c>
      <c r="E30" s="27"/>
      <c r="F30" s="25"/>
      <c r="G30" s="26"/>
      <c r="H30" s="27"/>
      <c r="I30" s="28">
        <v>82</v>
      </c>
      <c r="J30" s="29">
        <v>20</v>
      </c>
      <c r="K30" s="29">
        <v>30</v>
      </c>
      <c r="L30" s="29">
        <v>26</v>
      </c>
      <c r="M30" s="30">
        <v>6</v>
      </c>
      <c r="N30" s="28"/>
      <c r="O30" s="29">
        <v>82</v>
      </c>
      <c r="Q30" s="60">
        <v>0.65</v>
      </c>
      <c r="R30" s="60">
        <v>0.25538461538461543</v>
      </c>
      <c r="S30" s="60">
        <v>0.2</v>
      </c>
      <c r="T30" s="60">
        <v>0.13</v>
      </c>
      <c r="U30" s="60"/>
      <c r="V30" s="60"/>
      <c r="W30" s="60">
        <v>0.60449999999999982</v>
      </c>
      <c r="X30" s="60">
        <v>0.45700000000000007</v>
      </c>
      <c r="Y30" s="60">
        <v>0.36749999999999999</v>
      </c>
      <c r="Z30" s="60">
        <v>0.2</v>
      </c>
      <c r="AA30" s="60">
        <v>0.1575</v>
      </c>
      <c r="AB30" s="60">
        <v>0.13</v>
      </c>
      <c r="AC30" s="61">
        <v>0.13</v>
      </c>
      <c r="AD30" s="62"/>
      <c r="AE30" s="31">
        <v>20</v>
      </c>
      <c r="AF30" s="60"/>
      <c r="AG30" s="60">
        <v>0.52</v>
      </c>
      <c r="AH30" s="60">
        <v>0.29599999999999999</v>
      </c>
      <c r="AI30" s="60">
        <v>0.23</v>
      </c>
      <c r="AJ30" s="60">
        <v>0.15</v>
      </c>
      <c r="AK30" s="60"/>
      <c r="AL30" s="60"/>
      <c r="AM30" s="60" t="s">
        <v>453</v>
      </c>
      <c r="AN30" s="60" t="s">
        <v>453</v>
      </c>
      <c r="AO30" s="60">
        <v>0.45500000000000002</v>
      </c>
      <c r="AP30" s="60">
        <v>0.23</v>
      </c>
      <c r="AQ30" s="60">
        <v>0.16999999999999998</v>
      </c>
      <c r="AR30" s="60" t="s">
        <v>453</v>
      </c>
      <c r="AS30" s="61" t="s">
        <v>453</v>
      </c>
      <c r="AT30" s="62"/>
      <c r="AU30" s="31">
        <v>30</v>
      </c>
      <c r="AV30" s="60"/>
      <c r="AW30" s="60">
        <v>0.42</v>
      </c>
      <c r="AX30" s="60">
        <v>0.25090909090909086</v>
      </c>
      <c r="AY30" s="60">
        <v>0.22</v>
      </c>
      <c r="AZ30" s="60">
        <v>0.13</v>
      </c>
      <c r="BA30" s="60"/>
      <c r="BB30" s="60"/>
      <c r="BC30" s="60" t="s">
        <v>453</v>
      </c>
      <c r="BD30" s="60">
        <v>0.41400000000000003</v>
      </c>
      <c r="BE30" s="60">
        <v>0.36</v>
      </c>
      <c r="BF30" s="60">
        <v>0.22</v>
      </c>
      <c r="BG30" s="60">
        <v>0.18</v>
      </c>
      <c r="BH30" s="60">
        <v>0.13600000000000001</v>
      </c>
      <c r="BI30" s="61" t="s">
        <v>453</v>
      </c>
      <c r="BJ30" s="62"/>
      <c r="BK30" s="31">
        <v>26</v>
      </c>
      <c r="BL30" s="60"/>
      <c r="BM30" s="60">
        <v>0.65</v>
      </c>
      <c r="BN30" s="60">
        <v>0.24</v>
      </c>
      <c r="BO30" s="60">
        <v>0.19</v>
      </c>
      <c r="BP30" s="60">
        <v>0.13</v>
      </c>
      <c r="BQ30" s="60"/>
      <c r="BR30" s="60"/>
      <c r="BS30" s="60" t="s">
        <v>453</v>
      </c>
      <c r="BT30" s="60">
        <v>0.62800000000000011</v>
      </c>
      <c r="BU30" s="60">
        <v>0.26500000000000001</v>
      </c>
      <c r="BV30" s="60">
        <v>0.19</v>
      </c>
      <c r="BW30" s="60">
        <v>0.13750000000000001</v>
      </c>
      <c r="BX30" s="60">
        <v>0.13</v>
      </c>
      <c r="BY30" s="61" t="s">
        <v>453</v>
      </c>
      <c r="BZ30" s="62"/>
      <c r="CA30" s="31">
        <v>6</v>
      </c>
      <c r="CB30" s="60"/>
      <c r="CC30" s="60">
        <v>0</v>
      </c>
      <c r="CD30" s="60" t="s">
        <v>453</v>
      </c>
      <c r="CE30" s="60" t="s">
        <v>453</v>
      </c>
      <c r="CF30" s="61">
        <v>0</v>
      </c>
      <c r="CG30" s="49"/>
      <c r="CH30" s="49"/>
      <c r="CI30" s="49"/>
      <c r="CJ30" s="47"/>
    </row>
    <row r="31" spans="1:88" s="29" customFormat="1" x14ac:dyDescent="0.2">
      <c r="A31" s="28" t="s">
        <v>187</v>
      </c>
      <c r="B31" s="26" t="s">
        <v>187</v>
      </c>
      <c r="C31" s="26" t="s">
        <v>190</v>
      </c>
      <c r="D31" s="26" t="s">
        <v>72</v>
      </c>
      <c r="E31" s="27"/>
      <c r="F31" s="25"/>
      <c r="G31" s="26"/>
      <c r="H31" s="27"/>
      <c r="I31" s="28">
        <v>82</v>
      </c>
      <c r="J31" s="29">
        <v>20</v>
      </c>
      <c r="K31" s="29">
        <v>30</v>
      </c>
      <c r="L31" s="29">
        <v>26</v>
      </c>
      <c r="M31" s="30">
        <v>6</v>
      </c>
      <c r="N31" s="28"/>
      <c r="O31" s="29">
        <v>82</v>
      </c>
      <c r="Q31" s="60">
        <v>1.71</v>
      </c>
      <c r="R31" s="60">
        <v>1.1700000000000002</v>
      </c>
      <c r="S31" s="60">
        <v>1.06</v>
      </c>
      <c r="T31" s="60">
        <v>1</v>
      </c>
      <c r="U31" s="60"/>
      <c r="V31" s="60"/>
      <c r="W31" s="60" t="s">
        <v>453</v>
      </c>
      <c r="X31" s="60">
        <v>1.68</v>
      </c>
      <c r="Y31" s="60">
        <v>1.2625</v>
      </c>
      <c r="Z31" s="60">
        <v>1.06</v>
      </c>
      <c r="AA31" s="60">
        <v>1</v>
      </c>
      <c r="AB31" s="60">
        <v>1</v>
      </c>
      <c r="AC31" s="61" t="s">
        <v>453</v>
      </c>
      <c r="AD31" s="62"/>
      <c r="AE31" s="31">
        <v>20</v>
      </c>
      <c r="AF31" s="60"/>
      <c r="AG31" s="60">
        <v>1.71</v>
      </c>
      <c r="AH31" s="60">
        <v>1.2266666666666666</v>
      </c>
      <c r="AI31" s="60">
        <v>1</v>
      </c>
      <c r="AJ31" s="60">
        <v>1</v>
      </c>
      <c r="AK31" s="60"/>
      <c r="AL31" s="60"/>
      <c r="AM31" s="60" t="s">
        <v>453</v>
      </c>
      <c r="AN31" s="60" t="s">
        <v>453</v>
      </c>
      <c r="AO31" s="60">
        <v>1.665</v>
      </c>
      <c r="AP31" s="60">
        <v>1</v>
      </c>
      <c r="AQ31" s="60">
        <v>1</v>
      </c>
      <c r="AR31" s="60" t="s">
        <v>453</v>
      </c>
      <c r="AS31" s="61" t="s">
        <v>453</v>
      </c>
      <c r="AT31" s="62"/>
      <c r="AU31" s="31">
        <v>30</v>
      </c>
      <c r="AV31" s="60"/>
      <c r="AW31" s="60">
        <v>1.39</v>
      </c>
      <c r="AX31" s="60">
        <v>1.0974999999999999</v>
      </c>
      <c r="AY31" s="60">
        <v>1</v>
      </c>
      <c r="AZ31" s="60">
        <v>1</v>
      </c>
      <c r="BA31" s="60"/>
      <c r="BB31" s="60"/>
      <c r="BC31" s="60" t="s">
        <v>453</v>
      </c>
      <c r="BD31" s="60" t="s">
        <v>453</v>
      </c>
      <c r="BE31" s="60">
        <v>1.2925</v>
      </c>
      <c r="BF31" s="60">
        <v>1</v>
      </c>
      <c r="BG31" s="60">
        <v>1</v>
      </c>
      <c r="BH31" s="60" t="s">
        <v>453</v>
      </c>
      <c r="BI31" s="61" t="s">
        <v>453</v>
      </c>
      <c r="BJ31" s="62"/>
      <c r="BK31" s="31">
        <v>26</v>
      </c>
      <c r="BL31" s="60"/>
      <c r="BM31" s="60">
        <v>1.22</v>
      </c>
      <c r="BN31" s="60">
        <v>1.1574999999999998</v>
      </c>
      <c r="BO31" s="60">
        <v>1.145</v>
      </c>
      <c r="BP31" s="60">
        <v>1.1200000000000001</v>
      </c>
      <c r="BQ31" s="60"/>
      <c r="BR31" s="60"/>
      <c r="BS31" s="60" t="s">
        <v>453</v>
      </c>
      <c r="BT31" s="60" t="s">
        <v>453</v>
      </c>
      <c r="BU31" s="60">
        <v>1.2024999999999999</v>
      </c>
      <c r="BV31" s="60">
        <v>1.145</v>
      </c>
      <c r="BW31" s="60">
        <v>1.125</v>
      </c>
      <c r="BX31" s="60" t="s">
        <v>453</v>
      </c>
      <c r="BY31" s="61" t="s">
        <v>453</v>
      </c>
      <c r="BZ31" s="62"/>
      <c r="CA31" s="31">
        <v>6</v>
      </c>
      <c r="CB31" s="60"/>
      <c r="CC31" s="60">
        <v>0</v>
      </c>
      <c r="CD31" s="60" t="s">
        <v>453</v>
      </c>
      <c r="CE31" s="60" t="s">
        <v>453</v>
      </c>
      <c r="CF31" s="61">
        <v>0</v>
      </c>
      <c r="CG31" s="49"/>
      <c r="CH31" s="49"/>
      <c r="CI31" s="49"/>
      <c r="CJ31" s="47"/>
    </row>
    <row r="32" spans="1:88" s="29" customFormat="1" x14ac:dyDescent="0.2">
      <c r="A32" s="28" t="s">
        <v>187</v>
      </c>
      <c r="B32" s="26" t="s">
        <v>187</v>
      </c>
      <c r="C32" s="26" t="s">
        <v>191</v>
      </c>
      <c r="D32" s="26" t="s">
        <v>72</v>
      </c>
      <c r="E32" s="27"/>
      <c r="F32" s="25"/>
      <c r="G32" s="26"/>
      <c r="H32" s="27"/>
      <c r="I32" s="28">
        <v>66</v>
      </c>
      <c r="J32" s="29">
        <v>7</v>
      </c>
      <c r="K32" s="29">
        <v>27</v>
      </c>
      <c r="L32" s="29">
        <v>26</v>
      </c>
      <c r="M32" s="30">
        <v>6</v>
      </c>
      <c r="N32" s="28"/>
      <c r="O32" s="29">
        <v>66</v>
      </c>
      <c r="Q32" s="52">
        <v>36.950000000000003</v>
      </c>
      <c r="R32" s="52">
        <v>6.3079435483870947</v>
      </c>
      <c r="S32" s="52">
        <v>1.8787500000000001</v>
      </c>
      <c r="T32" s="52">
        <v>0.30449999999999999</v>
      </c>
      <c r="U32" s="52"/>
      <c r="V32" s="52"/>
      <c r="W32" s="52">
        <v>32.75499999999996</v>
      </c>
      <c r="X32" s="52">
        <v>19.403000000000002</v>
      </c>
      <c r="Y32" s="52">
        <v>7.2774999999999999</v>
      </c>
      <c r="Z32" s="52">
        <v>1.8787500000000001</v>
      </c>
      <c r="AA32" s="52">
        <v>0.63474999999999993</v>
      </c>
      <c r="AB32" s="52">
        <v>0.40630000000000005</v>
      </c>
      <c r="AC32" s="53">
        <v>0.34739999999999999</v>
      </c>
      <c r="AD32" s="63"/>
      <c r="AE32" s="31">
        <v>7</v>
      </c>
      <c r="AF32" s="52"/>
      <c r="AG32" s="52">
        <v>12.51</v>
      </c>
      <c r="AH32" s="52">
        <v>6.3633333333333333</v>
      </c>
      <c r="AI32" s="52">
        <v>4.7050000000000001</v>
      </c>
      <c r="AJ32" s="52">
        <v>2.37</v>
      </c>
      <c r="AK32" s="52"/>
      <c r="AL32" s="52"/>
      <c r="AM32" s="52" t="s">
        <v>453</v>
      </c>
      <c r="AN32" s="52" t="s">
        <v>453</v>
      </c>
      <c r="AO32" s="52">
        <v>10.522499999999999</v>
      </c>
      <c r="AP32" s="52">
        <v>4.7050000000000001</v>
      </c>
      <c r="AQ32" s="52">
        <v>3.6150000000000002</v>
      </c>
      <c r="AR32" s="52" t="s">
        <v>453</v>
      </c>
      <c r="AS32" s="53" t="s">
        <v>453</v>
      </c>
      <c r="AT32" s="63"/>
      <c r="AU32" s="31">
        <v>27</v>
      </c>
      <c r="AV32" s="52"/>
      <c r="AW32" s="52">
        <v>19.88</v>
      </c>
      <c r="AX32" s="52">
        <v>3.6995200000000001</v>
      </c>
      <c r="AY32" s="52">
        <v>1.6220000000000001</v>
      </c>
      <c r="AZ32" s="52">
        <v>0.33050000000000002</v>
      </c>
      <c r="BA32" s="52"/>
      <c r="BB32" s="52"/>
      <c r="BC32" s="52">
        <v>18.466999999999995</v>
      </c>
      <c r="BD32" s="52">
        <v>10.808000000000016</v>
      </c>
      <c r="BE32" s="52">
        <v>6.18</v>
      </c>
      <c r="BF32" s="52">
        <v>1.6220000000000001</v>
      </c>
      <c r="BG32" s="52">
        <v>0.53200000000000003</v>
      </c>
      <c r="BH32" s="52">
        <v>0.36869999999999997</v>
      </c>
      <c r="BI32" s="53">
        <v>0.33529999999999999</v>
      </c>
      <c r="BJ32" s="63"/>
      <c r="BK32" s="31">
        <v>26</v>
      </c>
      <c r="BL32" s="52"/>
      <c r="BM32" s="52">
        <v>33.82</v>
      </c>
      <c r="BN32" s="52">
        <v>4.0481800000000012</v>
      </c>
      <c r="BO32" s="52">
        <v>0.93500000000000005</v>
      </c>
      <c r="BP32" s="52">
        <v>0.30449999999999999</v>
      </c>
      <c r="BQ32" s="52"/>
      <c r="BR32" s="52"/>
      <c r="BS32" s="52">
        <v>28.485999999999986</v>
      </c>
      <c r="BT32" s="52">
        <v>14.732000000000005</v>
      </c>
      <c r="BU32" s="52">
        <v>3.8650000000000002</v>
      </c>
      <c r="BV32" s="52">
        <v>0.93500000000000005</v>
      </c>
      <c r="BW32" s="52">
        <v>0.60325000000000006</v>
      </c>
      <c r="BX32" s="52">
        <v>0.36269999999999997</v>
      </c>
      <c r="BY32" s="53">
        <v>0.31890000000000002</v>
      </c>
      <c r="BZ32" s="63"/>
      <c r="CA32" s="31">
        <v>6</v>
      </c>
      <c r="CB32" s="52"/>
      <c r="CC32" s="52">
        <v>36.950000000000003</v>
      </c>
      <c r="CD32" s="52">
        <v>26.536666666666672</v>
      </c>
      <c r="CE32" s="52">
        <v>26.59</v>
      </c>
      <c r="CF32" s="53">
        <v>16.309999999999999</v>
      </c>
      <c r="CG32" s="49"/>
      <c r="CH32" s="49"/>
      <c r="CI32" s="49"/>
      <c r="CJ32" s="47"/>
    </row>
    <row r="33" spans="1:88" s="29" customFormat="1" x14ac:dyDescent="0.2">
      <c r="A33" s="28" t="s">
        <v>187</v>
      </c>
      <c r="B33" s="26" t="s">
        <v>187</v>
      </c>
      <c r="C33" s="26" t="s">
        <v>270</v>
      </c>
      <c r="D33" s="26" t="s">
        <v>72</v>
      </c>
      <c r="E33" s="27"/>
      <c r="F33" s="25"/>
      <c r="G33" s="26"/>
      <c r="H33" s="27"/>
      <c r="I33" s="28">
        <v>44</v>
      </c>
      <c r="J33" s="29">
        <v>7</v>
      </c>
      <c r="K33" s="29">
        <v>20</v>
      </c>
      <c r="L33" s="29">
        <v>11</v>
      </c>
      <c r="M33" s="30">
        <v>6</v>
      </c>
      <c r="N33" s="28"/>
      <c r="O33" s="29">
        <v>44</v>
      </c>
      <c r="Q33" s="52">
        <v>0</v>
      </c>
      <c r="R33" s="52" t="s">
        <v>453</v>
      </c>
      <c r="S33" s="52" t="s">
        <v>453</v>
      </c>
      <c r="T33" s="52">
        <v>0</v>
      </c>
      <c r="U33" s="52"/>
      <c r="V33" s="52"/>
      <c r="W33" s="52" t="s">
        <v>453</v>
      </c>
      <c r="X33" s="52" t="s">
        <v>453</v>
      </c>
      <c r="Y33" s="52" t="s">
        <v>453</v>
      </c>
      <c r="Z33" s="52" t="s">
        <v>453</v>
      </c>
      <c r="AA33" s="52" t="s">
        <v>453</v>
      </c>
      <c r="AB33" s="52" t="s">
        <v>453</v>
      </c>
      <c r="AC33" s="53" t="s">
        <v>453</v>
      </c>
      <c r="AD33" s="63"/>
      <c r="AE33" s="31">
        <v>7</v>
      </c>
      <c r="AF33" s="52"/>
      <c r="AG33" s="52">
        <v>0</v>
      </c>
      <c r="AH33" s="52" t="s">
        <v>453</v>
      </c>
      <c r="AI33" s="52" t="s">
        <v>453</v>
      </c>
      <c r="AJ33" s="52">
        <v>0</v>
      </c>
      <c r="AK33" s="52"/>
      <c r="AL33" s="52"/>
      <c r="AM33" s="52" t="s">
        <v>453</v>
      </c>
      <c r="AN33" s="52" t="s">
        <v>453</v>
      </c>
      <c r="AO33" s="52" t="s">
        <v>453</v>
      </c>
      <c r="AP33" s="52" t="s">
        <v>453</v>
      </c>
      <c r="AQ33" s="52" t="s">
        <v>453</v>
      </c>
      <c r="AR33" s="52" t="s">
        <v>453</v>
      </c>
      <c r="AS33" s="53" t="s">
        <v>453</v>
      </c>
      <c r="AT33" s="63"/>
      <c r="AU33" s="31">
        <v>20</v>
      </c>
      <c r="AV33" s="52"/>
      <c r="AW33" s="52">
        <v>0</v>
      </c>
      <c r="AX33" s="52" t="s">
        <v>453</v>
      </c>
      <c r="AY33" s="52" t="s">
        <v>453</v>
      </c>
      <c r="AZ33" s="52">
        <v>0</v>
      </c>
      <c r="BA33" s="52"/>
      <c r="BB33" s="52"/>
      <c r="BC33" s="52" t="s">
        <v>453</v>
      </c>
      <c r="BD33" s="52" t="s">
        <v>453</v>
      </c>
      <c r="BE33" s="52" t="s">
        <v>453</v>
      </c>
      <c r="BF33" s="52" t="s">
        <v>453</v>
      </c>
      <c r="BG33" s="52" t="s">
        <v>453</v>
      </c>
      <c r="BH33" s="52" t="s">
        <v>453</v>
      </c>
      <c r="BI33" s="53" t="s">
        <v>453</v>
      </c>
      <c r="BJ33" s="63"/>
      <c r="BK33" s="31">
        <v>11</v>
      </c>
      <c r="BL33" s="52"/>
      <c r="BM33" s="52">
        <v>0</v>
      </c>
      <c r="BN33" s="52" t="s">
        <v>453</v>
      </c>
      <c r="BO33" s="52" t="s">
        <v>453</v>
      </c>
      <c r="BP33" s="52">
        <v>0</v>
      </c>
      <c r="BQ33" s="52"/>
      <c r="BR33" s="52"/>
      <c r="BS33" s="52" t="s">
        <v>453</v>
      </c>
      <c r="BT33" s="52" t="s">
        <v>453</v>
      </c>
      <c r="BU33" s="52" t="s">
        <v>453</v>
      </c>
      <c r="BV33" s="52" t="s">
        <v>453</v>
      </c>
      <c r="BW33" s="52" t="s">
        <v>453</v>
      </c>
      <c r="BX33" s="52" t="s">
        <v>453</v>
      </c>
      <c r="BY33" s="53" t="s">
        <v>453</v>
      </c>
      <c r="BZ33" s="63"/>
      <c r="CA33" s="31">
        <v>6</v>
      </c>
      <c r="CB33" s="52"/>
      <c r="CC33" s="52">
        <v>0</v>
      </c>
      <c r="CD33" s="52" t="s">
        <v>453</v>
      </c>
      <c r="CE33" s="52" t="s">
        <v>453</v>
      </c>
      <c r="CF33" s="53">
        <v>0</v>
      </c>
      <c r="CG33" s="49"/>
      <c r="CH33" s="49"/>
      <c r="CI33" s="49"/>
      <c r="CJ33" s="47"/>
    </row>
    <row r="34" spans="1:88" s="29" customFormat="1" x14ac:dyDescent="0.2">
      <c r="A34" s="28" t="s">
        <v>187</v>
      </c>
      <c r="B34" s="26" t="s">
        <v>187</v>
      </c>
      <c r="C34" s="26" t="s">
        <v>192</v>
      </c>
      <c r="D34" s="26" t="s">
        <v>186</v>
      </c>
      <c r="E34" s="27"/>
      <c r="F34" s="25"/>
      <c r="G34" s="26"/>
      <c r="H34" s="27"/>
      <c r="I34" s="28">
        <v>81</v>
      </c>
      <c r="J34" s="29">
        <v>20</v>
      </c>
      <c r="K34" s="29">
        <v>29</v>
      </c>
      <c r="L34" s="29">
        <v>26</v>
      </c>
      <c r="M34" s="30">
        <v>6</v>
      </c>
      <c r="N34" s="28"/>
      <c r="O34" s="29">
        <v>81</v>
      </c>
      <c r="Q34" s="52">
        <v>45.44</v>
      </c>
      <c r="R34" s="52">
        <v>1.3052173913043479</v>
      </c>
      <c r="S34" s="52">
        <v>0.2</v>
      </c>
      <c r="T34" s="52">
        <v>0.02</v>
      </c>
      <c r="U34" s="52"/>
      <c r="V34" s="52"/>
      <c r="W34" s="52">
        <v>2.1734999999999989</v>
      </c>
      <c r="X34" s="52">
        <v>0.90900000000000014</v>
      </c>
      <c r="Y34" s="52">
        <v>0.40750000000000003</v>
      </c>
      <c r="Z34" s="52">
        <v>0.2</v>
      </c>
      <c r="AA34" s="52">
        <v>7.0000000000000007E-2</v>
      </c>
      <c r="AB34" s="52">
        <v>3.7000000000000005E-2</v>
      </c>
      <c r="AC34" s="53">
        <v>0.03</v>
      </c>
      <c r="AD34" s="63"/>
      <c r="AE34" s="31">
        <v>20</v>
      </c>
      <c r="AF34" s="52"/>
      <c r="AG34" s="52">
        <v>2.52</v>
      </c>
      <c r="AH34" s="52">
        <v>0.47846153846153849</v>
      </c>
      <c r="AI34" s="52">
        <v>0.16</v>
      </c>
      <c r="AJ34" s="52">
        <v>0.03</v>
      </c>
      <c r="AK34" s="52"/>
      <c r="AL34" s="52"/>
      <c r="AM34" s="52" t="s">
        <v>453</v>
      </c>
      <c r="AN34" s="52">
        <v>2.1239999999999997</v>
      </c>
      <c r="AO34" s="52">
        <v>0.495</v>
      </c>
      <c r="AP34" s="52">
        <v>0.16</v>
      </c>
      <c r="AQ34" s="52">
        <v>4.4999999999999998E-2</v>
      </c>
      <c r="AR34" s="52">
        <v>0.03</v>
      </c>
      <c r="AS34" s="53" t="s">
        <v>453</v>
      </c>
      <c r="AT34" s="63"/>
      <c r="AU34" s="31">
        <v>29</v>
      </c>
      <c r="AV34" s="52"/>
      <c r="AW34" s="52">
        <v>45.44</v>
      </c>
      <c r="AX34" s="52">
        <v>2.888235294117647</v>
      </c>
      <c r="AY34" s="52">
        <v>0.15</v>
      </c>
      <c r="AZ34" s="52">
        <v>0.03</v>
      </c>
      <c r="BA34" s="52"/>
      <c r="BB34" s="52"/>
      <c r="BC34" s="52" t="s">
        <v>453</v>
      </c>
      <c r="BD34" s="52">
        <v>9.8079999999999679</v>
      </c>
      <c r="BE34" s="52">
        <v>0.25</v>
      </c>
      <c r="BF34" s="52">
        <v>0.15</v>
      </c>
      <c r="BG34" s="52">
        <v>0.1</v>
      </c>
      <c r="BH34" s="52">
        <v>3.7999999999999999E-2</v>
      </c>
      <c r="BI34" s="53" t="s">
        <v>453</v>
      </c>
      <c r="BJ34" s="63"/>
      <c r="BK34" s="31">
        <v>26</v>
      </c>
      <c r="BL34" s="52"/>
      <c r="BM34" s="52">
        <v>0.93</v>
      </c>
      <c r="BN34" s="52">
        <v>0.29500000000000004</v>
      </c>
      <c r="BO34" s="52">
        <v>0.26500000000000001</v>
      </c>
      <c r="BP34" s="52">
        <v>0.02</v>
      </c>
      <c r="BQ34" s="52"/>
      <c r="BR34" s="52"/>
      <c r="BS34" s="52" t="s">
        <v>453</v>
      </c>
      <c r="BT34" s="52">
        <v>0.76200000000000012</v>
      </c>
      <c r="BU34" s="52">
        <v>0.44</v>
      </c>
      <c r="BV34" s="52">
        <v>0.26500000000000001</v>
      </c>
      <c r="BW34" s="52">
        <v>7.7500000000000013E-2</v>
      </c>
      <c r="BX34" s="52">
        <v>4.8000000000000001E-2</v>
      </c>
      <c r="BY34" s="53" t="s">
        <v>453</v>
      </c>
      <c r="BZ34" s="63"/>
      <c r="CA34" s="31">
        <v>6</v>
      </c>
      <c r="CB34" s="52"/>
      <c r="CC34" s="52">
        <v>0</v>
      </c>
      <c r="CD34" s="52" t="s">
        <v>453</v>
      </c>
      <c r="CE34" s="52" t="s">
        <v>453</v>
      </c>
      <c r="CF34" s="53">
        <v>0</v>
      </c>
      <c r="CG34" s="49"/>
      <c r="CH34" s="49"/>
      <c r="CI34" s="49"/>
      <c r="CJ34" s="47"/>
    </row>
    <row r="35" spans="1:88" s="38" customFormat="1" ht="13.5" thickBot="1" x14ac:dyDescent="0.25">
      <c r="A35" s="34" t="s">
        <v>187</v>
      </c>
      <c r="B35" s="35" t="s">
        <v>187</v>
      </c>
      <c r="C35" s="35" t="s">
        <v>390</v>
      </c>
      <c r="D35" s="35" t="s">
        <v>391</v>
      </c>
      <c r="E35" s="36"/>
      <c r="F35" s="37"/>
      <c r="G35" s="35"/>
      <c r="H35" s="36"/>
      <c r="I35" s="34">
        <v>43</v>
      </c>
      <c r="J35" s="38">
        <v>7</v>
      </c>
      <c r="K35" s="38">
        <v>19</v>
      </c>
      <c r="L35" s="38">
        <v>11</v>
      </c>
      <c r="M35" s="39">
        <v>6</v>
      </c>
      <c r="N35" s="34"/>
      <c r="O35" s="38">
        <v>43</v>
      </c>
      <c r="Q35" s="64">
        <v>27.06</v>
      </c>
      <c r="R35" s="64">
        <v>5.5878571428571417</v>
      </c>
      <c r="S35" s="64">
        <v>4.5749999999999993</v>
      </c>
      <c r="T35" s="64">
        <v>0.5</v>
      </c>
      <c r="U35" s="64"/>
      <c r="V35" s="64"/>
      <c r="W35" s="64">
        <v>20.818499999999958</v>
      </c>
      <c r="X35" s="64">
        <v>10.382000000000005</v>
      </c>
      <c r="Y35" s="64">
        <v>6.2675000000000001</v>
      </c>
      <c r="Z35" s="64">
        <v>4.5749999999999993</v>
      </c>
      <c r="AA35" s="64">
        <v>2.4824999999999999</v>
      </c>
      <c r="AB35" s="64">
        <v>1.9570000000000001</v>
      </c>
      <c r="AC35" s="65">
        <v>1.0220000000000002</v>
      </c>
      <c r="AD35" s="66"/>
      <c r="AE35" s="40">
        <v>7</v>
      </c>
      <c r="AF35" s="64"/>
      <c r="AG35" s="64">
        <v>6.01</v>
      </c>
      <c r="AH35" s="64">
        <v>3.5866666666666673</v>
      </c>
      <c r="AI35" s="64">
        <v>3.44</v>
      </c>
      <c r="AJ35" s="64">
        <v>0.5</v>
      </c>
      <c r="AK35" s="64"/>
      <c r="AL35" s="64"/>
      <c r="AM35" s="64" t="s">
        <v>453</v>
      </c>
      <c r="AN35" s="64" t="s">
        <v>453</v>
      </c>
      <c r="AO35" s="64">
        <v>5.62</v>
      </c>
      <c r="AP35" s="64">
        <v>3.44</v>
      </c>
      <c r="AQ35" s="64">
        <v>2.105</v>
      </c>
      <c r="AR35" s="64" t="s">
        <v>453</v>
      </c>
      <c r="AS35" s="65" t="s">
        <v>453</v>
      </c>
      <c r="AT35" s="66"/>
      <c r="AU35" s="40">
        <v>19</v>
      </c>
      <c r="AV35" s="64"/>
      <c r="AW35" s="64">
        <v>6.08</v>
      </c>
      <c r="AX35" s="64">
        <v>3.16</v>
      </c>
      <c r="AY35" s="64">
        <v>2.4300000000000002</v>
      </c>
      <c r="AZ35" s="64">
        <v>1.66</v>
      </c>
      <c r="BA35" s="64"/>
      <c r="BB35" s="64"/>
      <c r="BC35" s="64" t="s">
        <v>453</v>
      </c>
      <c r="BD35" s="64">
        <v>6.08</v>
      </c>
      <c r="BE35" s="64">
        <v>4.3</v>
      </c>
      <c r="BF35" s="64">
        <v>2.4300000000000002</v>
      </c>
      <c r="BG35" s="64">
        <v>2.145</v>
      </c>
      <c r="BH35" s="64">
        <v>1.66</v>
      </c>
      <c r="BI35" s="65" t="s">
        <v>453</v>
      </c>
      <c r="BJ35" s="66"/>
      <c r="BK35" s="40">
        <v>11</v>
      </c>
      <c r="BL35" s="64"/>
      <c r="BM35" s="64">
        <v>8.1199999999999992</v>
      </c>
      <c r="BN35" s="64">
        <v>5.0814285714285718</v>
      </c>
      <c r="BO35" s="64">
        <v>4.91</v>
      </c>
      <c r="BP35" s="64">
        <v>2.11</v>
      </c>
      <c r="BQ35" s="64"/>
      <c r="BR35" s="64"/>
      <c r="BS35" s="64" t="s">
        <v>453</v>
      </c>
      <c r="BT35" s="64" t="s">
        <v>453</v>
      </c>
      <c r="BU35" s="64">
        <v>6.33</v>
      </c>
      <c r="BV35" s="64">
        <v>4.91</v>
      </c>
      <c r="BW35" s="64">
        <v>4.29</v>
      </c>
      <c r="BX35" s="64" t="s">
        <v>453</v>
      </c>
      <c r="BY35" s="65" t="s">
        <v>453</v>
      </c>
      <c r="BZ35" s="66"/>
      <c r="CA35" s="40">
        <v>6</v>
      </c>
      <c r="CB35" s="64"/>
      <c r="CC35" s="64">
        <v>27.06</v>
      </c>
      <c r="CD35" s="64">
        <v>11.821666666666665</v>
      </c>
      <c r="CE35" s="64">
        <v>9.0050000000000008</v>
      </c>
      <c r="CF35" s="65">
        <v>4.78</v>
      </c>
      <c r="CG35" s="57"/>
      <c r="CH35" s="57"/>
      <c r="CI35" s="57"/>
      <c r="CJ35" s="55"/>
    </row>
    <row r="36" spans="1:88" s="22" customFormat="1" x14ac:dyDescent="0.2">
      <c r="A36" s="67" t="s">
        <v>271</v>
      </c>
      <c r="B36" s="68" t="s">
        <v>362</v>
      </c>
      <c r="C36" s="68" t="s">
        <v>272</v>
      </c>
      <c r="D36" s="68" t="s">
        <v>273</v>
      </c>
      <c r="E36" s="20"/>
      <c r="F36" s="18" t="s">
        <v>328</v>
      </c>
      <c r="G36" s="19" t="s">
        <v>179</v>
      </c>
      <c r="H36" s="20" t="s">
        <v>309</v>
      </c>
      <c r="I36" s="21">
        <v>72</v>
      </c>
      <c r="J36" s="22">
        <v>20</v>
      </c>
      <c r="K36" s="22">
        <v>29</v>
      </c>
      <c r="L36" s="22">
        <v>17</v>
      </c>
      <c r="M36" s="23">
        <v>6</v>
      </c>
      <c r="N36" s="21"/>
      <c r="O36" s="22">
        <v>72</v>
      </c>
      <c r="Q36" s="24">
        <v>241957</v>
      </c>
      <c r="R36" s="24">
        <v>16603.24893617021</v>
      </c>
      <c r="S36" s="24">
        <v>3400</v>
      </c>
      <c r="T36" s="24">
        <v>10</v>
      </c>
      <c r="U36" s="24"/>
      <c r="V36" s="24"/>
      <c r="W36" s="24">
        <v>123499.99999999945</v>
      </c>
      <c r="X36" s="24">
        <v>59000</v>
      </c>
      <c r="Y36" s="24">
        <v>6966.7</v>
      </c>
      <c r="Z36" s="24">
        <v>3400</v>
      </c>
      <c r="AA36" s="24">
        <v>900</v>
      </c>
      <c r="AB36" s="24">
        <v>100</v>
      </c>
      <c r="AC36" s="69">
        <v>58.40000000000002</v>
      </c>
      <c r="AD36" s="70"/>
      <c r="AE36" s="24">
        <v>20</v>
      </c>
      <c r="AF36" s="24"/>
      <c r="AG36" s="24">
        <v>59000</v>
      </c>
      <c r="AH36" s="24">
        <v>14118.153846153846</v>
      </c>
      <c r="AI36" s="24">
        <v>4100</v>
      </c>
      <c r="AJ36" s="24">
        <v>40</v>
      </c>
      <c r="AK36" s="24"/>
      <c r="AL36" s="24"/>
      <c r="AM36" s="24" t="s">
        <v>453</v>
      </c>
      <c r="AN36" s="24">
        <v>59000</v>
      </c>
      <c r="AO36" s="24">
        <v>23448</v>
      </c>
      <c r="AP36" s="24">
        <v>4100</v>
      </c>
      <c r="AQ36" s="24">
        <v>150</v>
      </c>
      <c r="AR36" s="24">
        <v>64</v>
      </c>
      <c r="AS36" s="69" t="s">
        <v>453</v>
      </c>
      <c r="AT36" s="70"/>
      <c r="AU36" s="24">
        <v>29</v>
      </c>
      <c r="AV36" s="24"/>
      <c r="AW36" s="24">
        <v>241957</v>
      </c>
      <c r="AX36" s="24">
        <v>26886.641666666666</v>
      </c>
      <c r="AY36" s="24">
        <v>4649.5</v>
      </c>
      <c r="AZ36" s="24">
        <v>1033</v>
      </c>
      <c r="BA36" s="24"/>
      <c r="BB36" s="24"/>
      <c r="BC36" s="24" t="s">
        <v>453</v>
      </c>
      <c r="BD36" s="24">
        <v>180989.5000000002</v>
      </c>
      <c r="BE36" s="24">
        <v>6890.0249999999996</v>
      </c>
      <c r="BF36" s="24">
        <v>4649.5</v>
      </c>
      <c r="BG36" s="24">
        <v>3570</v>
      </c>
      <c r="BH36" s="24">
        <v>1072.9000000000001</v>
      </c>
      <c r="BI36" s="69" t="s">
        <v>453</v>
      </c>
      <c r="BJ36" s="70"/>
      <c r="BK36" s="24">
        <v>17</v>
      </c>
      <c r="BL36" s="24"/>
      <c r="BM36" s="24">
        <v>162100</v>
      </c>
      <c r="BN36" s="24">
        <v>16087.117647058823</v>
      </c>
      <c r="BO36" s="24">
        <v>1957</v>
      </c>
      <c r="BP36" s="24">
        <v>204</v>
      </c>
      <c r="BQ36" s="24"/>
      <c r="BR36" s="24"/>
      <c r="BS36" s="24" t="s">
        <v>453</v>
      </c>
      <c r="BT36" s="24">
        <v>84899.999999999927</v>
      </c>
      <c r="BU36" s="24">
        <v>7600</v>
      </c>
      <c r="BV36" s="24">
        <v>1957</v>
      </c>
      <c r="BW36" s="24">
        <v>1185.5</v>
      </c>
      <c r="BX36" s="24">
        <v>440.8</v>
      </c>
      <c r="BY36" s="69" t="s">
        <v>453</v>
      </c>
      <c r="BZ36" s="70"/>
      <c r="CA36" s="24">
        <v>6</v>
      </c>
      <c r="CB36" s="24"/>
      <c r="CC36" s="24">
        <v>260</v>
      </c>
      <c r="CD36" s="24">
        <v>139.19999999999999</v>
      </c>
      <c r="CE36" s="24">
        <v>150</v>
      </c>
      <c r="CF36" s="69">
        <v>10</v>
      </c>
      <c r="CG36" s="58"/>
      <c r="CH36" s="58"/>
      <c r="CI36" s="58"/>
      <c r="CJ36" s="59"/>
    </row>
    <row r="37" spans="1:88" s="38" customFormat="1" ht="13.5" thickBot="1" x14ac:dyDescent="0.25">
      <c r="A37" s="71" t="s">
        <v>271</v>
      </c>
      <c r="B37" s="72" t="s">
        <v>362</v>
      </c>
      <c r="C37" s="72" t="s">
        <v>364</v>
      </c>
      <c r="D37" s="72" t="s">
        <v>273</v>
      </c>
      <c r="E37" s="36"/>
      <c r="F37" s="37" t="s">
        <v>328</v>
      </c>
      <c r="G37" s="35" t="s">
        <v>179</v>
      </c>
      <c r="H37" s="36" t="s">
        <v>309</v>
      </c>
      <c r="I37" s="34">
        <v>70</v>
      </c>
      <c r="J37" s="38">
        <v>20</v>
      </c>
      <c r="K37" s="38">
        <v>26</v>
      </c>
      <c r="L37" s="38">
        <v>18</v>
      </c>
      <c r="M37" s="39">
        <v>6</v>
      </c>
      <c r="N37" s="34"/>
      <c r="O37" s="38">
        <v>70</v>
      </c>
      <c r="Q37" s="40">
        <v>152000</v>
      </c>
      <c r="R37" s="40">
        <v>17493.269791666666</v>
      </c>
      <c r="S37" s="40">
        <v>8897.5</v>
      </c>
      <c r="T37" s="40">
        <v>20</v>
      </c>
      <c r="U37" s="40"/>
      <c r="V37" s="40"/>
      <c r="W37" s="40">
        <v>99949.999999999985</v>
      </c>
      <c r="X37" s="40">
        <v>41550.000000000073</v>
      </c>
      <c r="Y37" s="40">
        <v>20050</v>
      </c>
      <c r="Z37" s="40">
        <v>8897.5</v>
      </c>
      <c r="AA37" s="40">
        <v>1291</v>
      </c>
      <c r="AB37" s="40">
        <v>115.50000000000001</v>
      </c>
      <c r="AC37" s="73">
        <v>67.95</v>
      </c>
      <c r="AD37" s="74"/>
      <c r="AE37" s="40">
        <v>20</v>
      </c>
      <c r="AF37" s="40"/>
      <c r="AG37" s="40">
        <v>98300</v>
      </c>
      <c r="AH37" s="40">
        <v>21042.714285714286</v>
      </c>
      <c r="AI37" s="40">
        <v>11850</v>
      </c>
      <c r="AJ37" s="40">
        <v>1000</v>
      </c>
      <c r="AK37" s="40"/>
      <c r="AL37" s="40"/>
      <c r="AM37" s="40" t="s">
        <v>453</v>
      </c>
      <c r="AN37" s="40">
        <v>67400</v>
      </c>
      <c r="AO37" s="40">
        <v>26725</v>
      </c>
      <c r="AP37" s="40">
        <v>11850</v>
      </c>
      <c r="AQ37" s="40">
        <v>8331.25</v>
      </c>
      <c r="AR37" s="40">
        <v>1465</v>
      </c>
      <c r="AS37" s="73" t="s">
        <v>453</v>
      </c>
      <c r="AT37" s="74"/>
      <c r="AU37" s="40">
        <v>26</v>
      </c>
      <c r="AV37" s="40"/>
      <c r="AW37" s="40">
        <v>17500</v>
      </c>
      <c r="AX37" s="40">
        <v>6785.8136363636359</v>
      </c>
      <c r="AY37" s="40">
        <v>4100</v>
      </c>
      <c r="AZ37" s="40">
        <v>1075</v>
      </c>
      <c r="BA37" s="40"/>
      <c r="BB37" s="40"/>
      <c r="BC37" s="40" t="s">
        <v>453</v>
      </c>
      <c r="BD37" s="40">
        <v>17340</v>
      </c>
      <c r="BE37" s="40">
        <v>11800</v>
      </c>
      <c r="BF37" s="40">
        <v>4100</v>
      </c>
      <c r="BG37" s="40">
        <v>1432</v>
      </c>
      <c r="BH37" s="40">
        <v>1113.2</v>
      </c>
      <c r="BI37" s="73" t="s">
        <v>453</v>
      </c>
      <c r="BJ37" s="74"/>
      <c r="BK37" s="40">
        <v>18</v>
      </c>
      <c r="BL37" s="40"/>
      <c r="BM37" s="40">
        <v>152000</v>
      </c>
      <c r="BN37" s="40">
        <v>26115.722222222223</v>
      </c>
      <c r="BO37" s="40">
        <v>9050</v>
      </c>
      <c r="BP37" s="40">
        <v>380</v>
      </c>
      <c r="BQ37" s="40"/>
      <c r="BR37" s="40"/>
      <c r="BS37" s="40" t="s">
        <v>453</v>
      </c>
      <c r="BT37" s="40">
        <v>106370.00000000007</v>
      </c>
      <c r="BU37" s="40">
        <v>22950</v>
      </c>
      <c r="BV37" s="40">
        <v>9050</v>
      </c>
      <c r="BW37" s="40">
        <v>1299.5</v>
      </c>
      <c r="BX37" s="40">
        <v>902.00000000000011</v>
      </c>
      <c r="BY37" s="73" t="s">
        <v>453</v>
      </c>
      <c r="BZ37" s="74"/>
      <c r="CA37" s="40">
        <v>6</v>
      </c>
      <c r="CB37" s="40"/>
      <c r="CC37" s="40">
        <v>120</v>
      </c>
      <c r="CD37" s="40">
        <v>70.400000000000006</v>
      </c>
      <c r="CE37" s="40">
        <v>74</v>
      </c>
      <c r="CF37" s="73">
        <v>20</v>
      </c>
      <c r="CG37" s="57"/>
      <c r="CH37" s="57"/>
      <c r="CI37" s="57"/>
      <c r="CJ37" s="55"/>
    </row>
    <row r="38" spans="1:88" s="22" customFormat="1" x14ac:dyDescent="0.2">
      <c r="A38" s="21" t="s">
        <v>69</v>
      </c>
      <c r="B38" s="19" t="s">
        <v>409</v>
      </c>
      <c r="C38" s="19" t="s">
        <v>55</v>
      </c>
      <c r="D38" s="19" t="s">
        <v>72</v>
      </c>
      <c r="E38" s="20" t="s">
        <v>179</v>
      </c>
      <c r="F38" s="18" t="s">
        <v>72</v>
      </c>
      <c r="G38" s="19">
        <v>200</v>
      </c>
      <c r="H38" s="75" t="s">
        <v>280</v>
      </c>
      <c r="I38" s="21">
        <v>92</v>
      </c>
      <c r="J38" s="22">
        <v>21</v>
      </c>
      <c r="K38" s="22">
        <v>40</v>
      </c>
      <c r="L38" s="22">
        <v>25</v>
      </c>
      <c r="M38" s="23">
        <v>6</v>
      </c>
      <c r="N38" s="21"/>
      <c r="O38" s="22">
        <v>92</v>
      </c>
      <c r="Q38" s="24">
        <v>1301.146794871795</v>
      </c>
      <c r="R38" s="24">
        <v>119.04593971211555</v>
      </c>
      <c r="S38" s="24">
        <v>56.181664999999995</v>
      </c>
      <c r="T38" s="24">
        <v>2.1660000000000013</v>
      </c>
      <c r="U38" s="24"/>
      <c r="V38" s="24"/>
      <c r="W38" s="24">
        <v>404.76523179487168</v>
      </c>
      <c r="X38" s="24">
        <v>254.04248000000007</v>
      </c>
      <c r="Y38" s="24">
        <v>115.5065525</v>
      </c>
      <c r="Z38" s="24">
        <v>56.181664999999995</v>
      </c>
      <c r="AA38" s="24">
        <v>31.686330384615385</v>
      </c>
      <c r="AB38" s="24">
        <v>20.6998</v>
      </c>
      <c r="AC38" s="69">
        <v>14.933215384615384</v>
      </c>
      <c r="AD38" s="21"/>
      <c r="AE38" s="24">
        <v>21</v>
      </c>
      <c r="AG38" s="24">
        <v>1301.146794871795</v>
      </c>
      <c r="AH38" s="24">
        <v>220.04952971759297</v>
      </c>
      <c r="AI38" s="24">
        <v>116.247</v>
      </c>
      <c r="AJ38" s="24">
        <v>13.1868</v>
      </c>
      <c r="AK38" s="24"/>
      <c r="AL38" s="24"/>
      <c r="AM38" s="24">
        <v>1212.4624358974347</v>
      </c>
      <c r="AN38" s="24">
        <v>411.36844410256407</v>
      </c>
      <c r="AO38" s="24">
        <v>285.98656541079492</v>
      </c>
      <c r="AP38" s="24">
        <v>116.247</v>
      </c>
      <c r="AQ38" s="24">
        <v>72.17521948717949</v>
      </c>
      <c r="AR38" s="24">
        <v>23.50429230769231</v>
      </c>
      <c r="AS38" s="69">
        <v>13.266581538461539</v>
      </c>
      <c r="AT38" s="21"/>
      <c r="AU38" s="24">
        <v>40</v>
      </c>
      <c r="AW38" s="24">
        <v>1296.3839743589742</v>
      </c>
      <c r="AX38" s="24">
        <v>87.688442893237152</v>
      </c>
      <c r="AY38" s="24">
        <v>44.127865</v>
      </c>
      <c r="AZ38" s="24">
        <v>2.1660000000000013</v>
      </c>
      <c r="BA38" s="24"/>
      <c r="BB38" s="24"/>
      <c r="BC38" s="24">
        <v>238.11862307692266</v>
      </c>
      <c r="BD38" s="24">
        <v>137.51922999999999</v>
      </c>
      <c r="BE38" s="24">
        <v>68.297900608500044</v>
      </c>
      <c r="BF38" s="24">
        <v>44.127865</v>
      </c>
      <c r="BG38" s="24">
        <v>24.624749999999999</v>
      </c>
      <c r="BH38" s="24">
        <v>19.398199999999999</v>
      </c>
      <c r="BI38" s="69">
        <v>15.608750000000002</v>
      </c>
      <c r="BJ38" s="21"/>
      <c r="BK38" s="24">
        <v>25</v>
      </c>
      <c r="BM38" s="24">
        <v>754.84800000000007</v>
      </c>
      <c r="BN38" s="24">
        <v>97.340973748627718</v>
      </c>
      <c r="BO38" s="24">
        <v>46.318489999999997</v>
      </c>
      <c r="BP38" s="24">
        <v>13.192000000000002</v>
      </c>
      <c r="BQ38" s="24"/>
      <c r="BR38" s="24"/>
      <c r="BS38" s="24">
        <v>599.50589999999966</v>
      </c>
      <c r="BT38" s="24">
        <v>234.97820000000002</v>
      </c>
      <c r="BU38" s="24">
        <v>92.477400000000003</v>
      </c>
      <c r="BV38" s="24">
        <v>46.318489999999997</v>
      </c>
      <c r="BW38" s="24">
        <v>31.862040769230767</v>
      </c>
      <c r="BX38" s="24">
        <v>20.442912</v>
      </c>
      <c r="BY38" s="69">
        <v>15.270034000000003</v>
      </c>
      <c r="BZ38" s="21"/>
      <c r="CA38" s="24">
        <v>6</v>
      </c>
      <c r="CC38" s="24">
        <v>138.71057000000002</v>
      </c>
      <c r="CD38" s="24">
        <v>65.020711666666671</v>
      </c>
      <c r="CE38" s="24">
        <v>41.315669999999997</v>
      </c>
      <c r="CF38" s="69">
        <v>22.505849999999999</v>
      </c>
      <c r="CG38" s="58"/>
      <c r="CH38" s="58"/>
      <c r="CI38" s="58"/>
      <c r="CJ38" s="59"/>
    </row>
    <row r="39" spans="1:88" s="29" customFormat="1" x14ac:dyDescent="0.2">
      <c r="A39" s="28" t="s">
        <v>69</v>
      </c>
      <c r="B39" s="26" t="s">
        <v>410</v>
      </c>
      <c r="C39" s="26" t="s">
        <v>56</v>
      </c>
      <c r="D39" s="26" t="s">
        <v>72</v>
      </c>
      <c r="E39" s="27" t="s">
        <v>179</v>
      </c>
      <c r="F39" s="25" t="s">
        <v>72</v>
      </c>
      <c r="G39" s="26">
        <v>10</v>
      </c>
      <c r="H39" s="54" t="s">
        <v>280</v>
      </c>
      <c r="I39" s="28">
        <v>68</v>
      </c>
      <c r="J39" s="29">
        <v>12</v>
      </c>
      <c r="K39" s="29">
        <v>31</v>
      </c>
      <c r="L39" s="29">
        <v>19</v>
      </c>
      <c r="M39" s="30">
        <v>6</v>
      </c>
      <c r="N39" s="28"/>
      <c r="O39" s="29">
        <v>68</v>
      </c>
      <c r="Q39" s="52">
        <v>48</v>
      </c>
      <c r="R39" s="52">
        <v>8.009430682189544</v>
      </c>
      <c r="S39" s="52">
        <v>6.5775000000000006</v>
      </c>
      <c r="T39" s="52">
        <v>0.153</v>
      </c>
      <c r="W39" s="52">
        <v>14.09895</v>
      </c>
      <c r="X39" s="52">
        <v>11.919</v>
      </c>
      <c r="Y39" s="52">
        <v>10.035</v>
      </c>
      <c r="Z39" s="52">
        <v>6.5775000000000006</v>
      </c>
      <c r="AA39" s="52">
        <v>4.2645675000000001</v>
      </c>
      <c r="AB39" s="52">
        <v>2.637</v>
      </c>
      <c r="AC39" s="53">
        <v>1.8975000000000002</v>
      </c>
      <c r="AD39" s="28"/>
      <c r="AE39" s="31">
        <v>12</v>
      </c>
      <c r="AG39" s="52">
        <v>48</v>
      </c>
      <c r="AH39" s="52">
        <v>10.337224490740743</v>
      </c>
      <c r="AI39" s="52">
        <v>6.9785000000000004</v>
      </c>
      <c r="AJ39" s="52">
        <v>1.1499999999999999</v>
      </c>
      <c r="AM39" s="52" t="s">
        <v>453</v>
      </c>
      <c r="AN39" s="52">
        <v>37.075800000000044</v>
      </c>
      <c r="AO39" s="52">
        <v>11.508222222222223</v>
      </c>
      <c r="AP39" s="52">
        <v>6.9785000000000004</v>
      </c>
      <c r="AQ39" s="52">
        <v>4.4263537499999996</v>
      </c>
      <c r="AR39" s="52">
        <v>1.9264000000000001</v>
      </c>
      <c r="AS39" s="53" t="s">
        <v>453</v>
      </c>
      <c r="AT39" s="28"/>
      <c r="AU39" s="31">
        <v>31</v>
      </c>
      <c r="AW39" s="52">
        <v>14.13</v>
      </c>
      <c r="AX39" s="52">
        <v>6.8953279838709696</v>
      </c>
      <c r="AY39" s="52">
        <v>5.9007250000000004</v>
      </c>
      <c r="AZ39" s="52">
        <v>0.153</v>
      </c>
      <c r="BC39" s="52">
        <v>14.0886</v>
      </c>
      <c r="BD39" s="52">
        <v>12.318000000000001</v>
      </c>
      <c r="BE39" s="52">
        <v>9.8460000000000001</v>
      </c>
      <c r="BF39" s="52">
        <v>5.9007250000000004</v>
      </c>
      <c r="BG39" s="52">
        <v>4.17</v>
      </c>
      <c r="BH39" s="52">
        <v>2.8007999999999997</v>
      </c>
      <c r="BI39" s="53">
        <v>1.5462000000000002</v>
      </c>
      <c r="BJ39" s="28"/>
      <c r="BK39" s="31">
        <v>19</v>
      </c>
      <c r="BM39" s="52">
        <v>36</v>
      </c>
      <c r="BN39" s="52">
        <v>8.4373381578947413</v>
      </c>
      <c r="BO39" s="52">
        <v>6.6150000000000002</v>
      </c>
      <c r="BP39" s="52">
        <v>1.65</v>
      </c>
      <c r="BQ39" s="52"/>
      <c r="BR39" s="52"/>
      <c r="BS39" s="52">
        <v>36</v>
      </c>
      <c r="BT39" s="52">
        <v>11.71</v>
      </c>
      <c r="BU39" s="52">
        <v>10.098000000000001</v>
      </c>
      <c r="BV39" s="52">
        <v>6.6150000000000002</v>
      </c>
      <c r="BW39" s="52">
        <v>5.3</v>
      </c>
      <c r="BX39" s="52">
        <v>2.2000000000000002</v>
      </c>
      <c r="BY39" s="53">
        <v>1.65</v>
      </c>
      <c r="BZ39" s="28"/>
      <c r="CA39" s="31">
        <v>6</v>
      </c>
      <c r="CC39" s="52">
        <v>12.651</v>
      </c>
      <c r="CD39" s="52">
        <v>7.754999999999999</v>
      </c>
      <c r="CE39" s="52">
        <v>7.8914999999999997</v>
      </c>
      <c r="CF39" s="53">
        <v>2.4720000000000009</v>
      </c>
      <c r="CG39" s="49"/>
      <c r="CH39" s="49"/>
      <c r="CI39" s="49"/>
      <c r="CJ39" s="47"/>
    </row>
    <row r="40" spans="1:88" s="29" customFormat="1" x14ac:dyDescent="0.2">
      <c r="A40" s="28" t="s">
        <v>69</v>
      </c>
      <c r="B40" s="26" t="s">
        <v>410</v>
      </c>
      <c r="C40" s="26" t="s">
        <v>289</v>
      </c>
      <c r="D40" s="26" t="s">
        <v>72</v>
      </c>
      <c r="E40" s="27" t="s">
        <v>179</v>
      </c>
      <c r="F40" s="25" t="s">
        <v>72</v>
      </c>
      <c r="G40" s="26">
        <v>2000</v>
      </c>
      <c r="H40" s="54" t="s">
        <v>280</v>
      </c>
      <c r="I40" s="28">
        <v>48</v>
      </c>
      <c r="J40" s="29">
        <v>8</v>
      </c>
      <c r="K40" s="29">
        <v>23</v>
      </c>
      <c r="L40" s="29">
        <v>11</v>
      </c>
      <c r="M40" s="30">
        <v>6</v>
      </c>
      <c r="N40" s="28"/>
      <c r="O40" s="29">
        <v>48</v>
      </c>
      <c r="Q40" s="31">
        <v>132.84</v>
      </c>
      <c r="R40" s="31">
        <v>52.541583333333335</v>
      </c>
      <c r="S40" s="31">
        <v>49.396999999999998</v>
      </c>
      <c r="T40" s="31">
        <v>14.731999999999999</v>
      </c>
      <c r="U40" s="31"/>
      <c r="V40" s="31"/>
      <c r="W40" s="31">
        <v>114.7432499999999</v>
      </c>
      <c r="X40" s="31">
        <v>87.975400000000008</v>
      </c>
      <c r="Y40" s="31">
        <v>63.585000000000001</v>
      </c>
      <c r="Z40" s="31">
        <v>49.396999999999998</v>
      </c>
      <c r="AA40" s="31">
        <v>33.264250000000004</v>
      </c>
      <c r="AB40" s="31">
        <v>24.407400000000003</v>
      </c>
      <c r="AC40" s="45">
        <v>18.309149999999999</v>
      </c>
      <c r="AD40" s="46"/>
      <c r="AE40" s="31">
        <v>8</v>
      </c>
      <c r="AF40" s="31"/>
      <c r="AG40" s="31">
        <v>68.266000000000005</v>
      </c>
      <c r="AH40" s="31">
        <v>48.561375000000005</v>
      </c>
      <c r="AI40" s="31">
        <v>51.124499999999998</v>
      </c>
      <c r="AJ40" s="31">
        <v>21.576000000000001</v>
      </c>
      <c r="AK40" s="31"/>
      <c r="AL40" s="31"/>
      <c r="AM40" s="31" t="s">
        <v>453</v>
      </c>
      <c r="AN40" s="31" t="s">
        <v>453</v>
      </c>
      <c r="AO40" s="31">
        <v>64.016999999999996</v>
      </c>
      <c r="AP40" s="31">
        <v>51.124499999999998</v>
      </c>
      <c r="AQ40" s="31">
        <v>32.976500000000001</v>
      </c>
      <c r="AR40" s="31" t="s">
        <v>453</v>
      </c>
      <c r="AS40" s="45" t="s">
        <v>453</v>
      </c>
      <c r="AT40" s="46"/>
      <c r="AU40" s="31">
        <v>23</v>
      </c>
      <c r="AV40" s="31"/>
      <c r="AW40" s="31">
        <v>129.87</v>
      </c>
      <c r="AX40" s="31">
        <v>53.382913043478254</v>
      </c>
      <c r="AY40" s="31">
        <v>49.256</v>
      </c>
      <c r="AZ40" s="31">
        <v>24.722000000000001</v>
      </c>
      <c r="BA40" s="31"/>
      <c r="BB40" s="31"/>
      <c r="BC40" s="31">
        <v>123.14699999999991</v>
      </c>
      <c r="BD40" s="31">
        <v>93.322600000000008</v>
      </c>
      <c r="BE40" s="31">
        <v>61.595999999999997</v>
      </c>
      <c r="BF40" s="31">
        <v>49.256</v>
      </c>
      <c r="BG40" s="31">
        <v>37.881999999999998</v>
      </c>
      <c r="BH40" s="31">
        <v>26.303000000000001</v>
      </c>
      <c r="BI40" s="45">
        <v>24.910600000000002</v>
      </c>
      <c r="BJ40" s="46"/>
      <c r="BK40" s="31">
        <v>11</v>
      </c>
      <c r="BL40" s="31"/>
      <c r="BM40" s="31">
        <v>132.84</v>
      </c>
      <c r="BN40" s="31">
        <v>57.524636363636368</v>
      </c>
      <c r="BO40" s="31">
        <v>49.537999999999997</v>
      </c>
      <c r="BP40" s="31">
        <v>17.486999999999998</v>
      </c>
      <c r="BQ40" s="31"/>
      <c r="BR40" s="31"/>
      <c r="BS40" s="31" t="s">
        <v>453</v>
      </c>
      <c r="BT40" s="31">
        <v>123.84600000000003</v>
      </c>
      <c r="BU40" s="31">
        <v>77.489999999999995</v>
      </c>
      <c r="BV40" s="31">
        <v>49.537999999999997</v>
      </c>
      <c r="BW40" s="31">
        <v>31.494</v>
      </c>
      <c r="BX40" s="31">
        <v>17.852399999999999</v>
      </c>
      <c r="BY40" s="45" t="s">
        <v>453</v>
      </c>
      <c r="BZ40" s="46"/>
      <c r="CA40" s="31">
        <v>6</v>
      </c>
      <c r="CB40" s="31"/>
      <c r="CC40" s="31">
        <v>67.23</v>
      </c>
      <c r="CD40" s="31">
        <v>45.487833333333334</v>
      </c>
      <c r="CE40" s="31">
        <v>49.042500000000004</v>
      </c>
      <c r="CF40" s="45">
        <v>14.731999999999999</v>
      </c>
      <c r="CG40" s="49"/>
      <c r="CH40" s="49"/>
      <c r="CI40" s="49"/>
      <c r="CJ40" s="47"/>
    </row>
    <row r="41" spans="1:88" s="29" customFormat="1" x14ac:dyDescent="0.2">
      <c r="A41" s="28" t="s">
        <v>69</v>
      </c>
      <c r="B41" s="26" t="s">
        <v>409</v>
      </c>
      <c r="C41" s="26" t="s">
        <v>290</v>
      </c>
      <c r="D41" s="26" t="s">
        <v>72</v>
      </c>
      <c r="E41" s="27" t="s">
        <v>179</v>
      </c>
      <c r="F41" s="25" t="s">
        <v>72</v>
      </c>
      <c r="G41" s="26" t="s">
        <v>178</v>
      </c>
      <c r="H41" s="54"/>
      <c r="I41" s="28">
        <v>48</v>
      </c>
      <c r="J41" s="29">
        <v>8</v>
      </c>
      <c r="K41" s="29">
        <v>23</v>
      </c>
      <c r="L41" s="29">
        <v>11</v>
      </c>
      <c r="M41" s="30">
        <v>6</v>
      </c>
      <c r="N41" s="28"/>
      <c r="O41" s="29">
        <v>48</v>
      </c>
      <c r="Q41" s="31">
        <v>57608.991999999998</v>
      </c>
      <c r="R41" s="31">
        <v>15989.008750000001</v>
      </c>
      <c r="S41" s="31">
        <v>10307.200000000001</v>
      </c>
      <c r="T41" s="31">
        <v>3853.797</v>
      </c>
      <c r="U41" s="31"/>
      <c r="V41" s="31"/>
      <c r="W41" s="31">
        <v>49862.514499999983</v>
      </c>
      <c r="X41" s="31">
        <v>42175.659200000002</v>
      </c>
      <c r="Y41" s="31">
        <v>17512.949100000002</v>
      </c>
      <c r="Z41" s="31">
        <v>10307.200000000001</v>
      </c>
      <c r="AA41" s="31">
        <v>8682.8052499999994</v>
      </c>
      <c r="AB41" s="31">
        <v>6206.8121000000001</v>
      </c>
      <c r="AC41" s="45">
        <v>4855.6706999999997</v>
      </c>
      <c r="AD41" s="46"/>
      <c r="AE41" s="31">
        <v>8</v>
      </c>
      <c r="AF41" s="31"/>
      <c r="AG41" s="31">
        <v>15428.96</v>
      </c>
      <c r="AH41" s="31">
        <v>9709.2925749999995</v>
      </c>
      <c r="AI41" s="31">
        <v>10073.110799999999</v>
      </c>
      <c r="AJ41" s="31">
        <v>4722.3959999999997</v>
      </c>
      <c r="AK41" s="31"/>
      <c r="AL41" s="31"/>
      <c r="AM41" s="31" t="s">
        <v>453</v>
      </c>
      <c r="AN41" s="31" t="s">
        <v>453</v>
      </c>
      <c r="AO41" s="31">
        <v>13494.477000000001</v>
      </c>
      <c r="AP41" s="31">
        <v>10073.110799999999</v>
      </c>
      <c r="AQ41" s="31">
        <v>5346.72775</v>
      </c>
      <c r="AR41" s="31" t="s">
        <v>453</v>
      </c>
      <c r="AS41" s="45" t="s">
        <v>453</v>
      </c>
      <c r="AT41" s="46"/>
      <c r="AU41" s="31">
        <v>23</v>
      </c>
      <c r="AV41" s="31"/>
      <c r="AW41" s="31">
        <v>38596.949999999997</v>
      </c>
      <c r="AX41" s="31">
        <v>12550.028713043477</v>
      </c>
      <c r="AY41" s="31">
        <v>10386.52</v>
      </c>
      <c r="AZ41" s="31">
        <v>5750.7380000000003</v>
      </c>
      <c r="BA41" s="31"/>
      <c r="BB41" s="31"/>
      <c r="BC41" s="31">
        <v>36457.073999999964</v>
      </c>
      <c r="BD41" s="31">
        <v>23894.394000000015</v>
      </c>
      <c r="BE41" s="31">
        <v>11823.45</v>
      </c>
      <c r="BF41" s="31">
        <v>10386.52</v>
      </c>
      <c r="BG41" s="31">
        <v>8712.6769999999997</v>
      </c>
      <c r="BH41" s="31">
        <v>8478.5806000000011</v>
      </c>
      <c r="BI41" s="45">
        <v>6273.1002000000008</v>
      </c>
      <c r="BJ41" s="46"/>
      <c r="BK41" s="31">
        <v>11</v>
      </c>
      <c r="BL41" s="31"/>
      <c r="BM41" s="31">
        <v>30728.37</v>
      </c>
      <c r="BN41" s="31">
        <v>12728.217727272726</v>
      </c>
      <c r="BO41" s="31">
        <v>9423.8719999999994</v>
      </c>
      <c r="BP41" s="31">
        <v>3853.797</v>
      </c>
      <c r="BQ41" s="31"/>
      <c r="BR41" s="31"/>
      <c r="BS41" s="31" t="s">
        <v>453</v>
      </c>
      <c r="BT41" s="31">
        <v>30066.090000000004</v>
      </c>
      <c r="BU41" s="31">
        <v>20079.150000000001</v>
      </c>
      <c r="BV41" s="31">
        <v>9423.8719999999994</v>
      </c>
      <c r="BW41" s="31">
        <v>6739.3209999999999</v>
      </c>
      <c r="BX41" s="31">
        <v>4334.5350000000008</v>
      </c>
      <c r="BY41" s="45" t="s">
        <v>453</v>
      </c>
      <c r="BZ41" s="46"/>
      <c r="CA41" s="31">
        <v>6</v>
      </c>
      <c r="CB41" s="31"/>
      <c r="CC41" s="31">
        <v>57608.991999999998</v>
      </c>
      <c r="CD41" s="31">
        <v>43522.837333333337</v>
      </c>
      <c r="CE41" s="31">
        <v>44862.820999999996</v>
      </c>
      <c r="CF41" s="45">
        <v>19055.95</v>
      </c>
      <c r="CG41" s="49"/>
      <c r="CH41" s="49"/>
      <c r="CI41" s="49"/>
      <c r="CJ41" s="47"/>
    </row>
    <row r="42" spans="1:88" s="29" customFormat="1" x14ac:dyDescent="0.2">
      <c r="A42" s="28" t="s">
        <v>69</v>
      </c>
      <c r="B42" s="26" t="s">
        <v>410</v>
      </c>
      <c r="C42" s="26" t="s">
        <v>57</v>
      </c>
      <c r="D42" s="26" t="s">
        <v>72</v>
      </c>
      <c r="E42" s="27" t="s">
        <v>179</v>
      </c>
      <c r="F42" s="25" t="s">
        <v>72</v>
      </c>
      <c r="G42" s="26">
        <v>2</v>
      </c>
      <c r="H42" s="54" t="s">
        <v>280</v>
      </c>
      <c r="I42" s="28">
        <v>92</v>
      </c>
      <c r="J42" s="29">
        <v>21</v>
      </c>
      <c r="K42" s="29">
        <v>40</v>
      </c>
      <c r="L42" s="29">
        <v>25</v>
      </c>
      <c r="M42" s="30">
        <v>6</v>
      </c>
      <c r="N42" s="28"/>
      <c r="O42" s="29">
        <v>92</v>
      </c>
      <c r="Q42" s="52">
        <v>50.6</v>
      </c>
      <c r="R42" s="52">
        <v>7.347927632850241</v>
      </c>
      <c r="S42" s="52">
        <v>4.9749999999999996</v>
      </c>
      <c r="T42" s="52">
        <v>0.16</v>
      </c>
      <c r="U42" s="52"/>
      <c r="V42" s="52"/>
      <c r="W42" s="52">
        <v>26.399999999999977</v>
      </c>
      <c r="X42" s="52">
        <v>13.156499999999999</v>
      </c>
      <c r="Y42" s="52">
        <v>8.93</v>
      </c>
      <c r="Z42" s="52">
        <v>4.9749999999999996</v>
      </c>
      <c r="AA42" s="52">
        <v>2.8975</v>
      </c>
      <c r="AB42" s="52">
        <v>1.2965</v>
      </c>
      <c r="AC42" s="53">
        <v>0.65140000000000009</v>
      </c>
      <c r="AD42" s="28"/>
      <c r="AE42" s="31">
        <v>21</v>
      </c>
      <c r="AG42" s="52">
        <v>22.860000000000003</v>
      </c>
      <c r="AH42" s="52">
        <v>7.2365020105820106</v>
      </c>
      <c r="AI42" s="52">
        <v>5.3550000000000004</v>
      </c>
      <c r="AJ42" s="52">
        <v>1.2799999999999998</v>
      </c>
      <c r="AK42" s="52"/>
      <c r="AL42" s="52"/>
      <c r="AM42" s="52">
        <v>22.206222222222216</v>
      </c>
      <c r="AN42" s="52">
        <v>15.69777777777778</v>
      </c>
      <c r="AO42" s="52">
        <v>11.42</v>
      </c>
      <c r="AP42" s="52">
        <v>5.3550000000000004</v>
      </c>
      <c r="AQ42" s="52">
        <v>3.1875</v>
      </c>
      <c r="AR42" s="52">
        <v>1.4200000000000002</v>
      </c>
      <c r="AS42" s="53">
        <v>1.2854999999999999</v>
      </c>
      <c r="AT42" s="28"/>
      <c r="AU42" s="31">
        <v>40</v>
      </c>
      <c r="AW42" s="52">
        <v>30.5</v>
      </c>
      <c r="AX42" s="52">
        <v>7.569607999999997</v>
      </c>
      <c r="AY42" s="52">
        <v>4.9749999999999996</v>
      </c>
      <c r="AZ42" s="52">
        <v>0.49</v>
      </c>
      <c r="BA42" s="52"/>
      <c r="BB42" s="52"/>
      <c r="BC42" s="52">
        <v>29.084999999999983</v>
      </c>
      <c r="BD42" s="52">
        <v>14.618499999999997</v>
      </c>
      <c r="BE42" s="52">
        <v>9.66</v>
      </c>
      <c r="BF42" s="52">
        <v>4.9749999999999996</v>
      </c>
      <c r="BG42" s="52">
        <v>2.9729200000000002</v>
      </c>
      <c r="BH42" s="52">
        <v>1.3756960000000007</v>
      </c>
      <c r="BI42" s="53">
        <v>0.7390000000000001</v>
      </c>
      <c r="BJ42" s="28"/>
      <c r="BK42" s="31">
        <v>25</v>
      </c>
      <c r="BM42" s="52">
        <v>50.6</v>
      </c>
      <c r="BN42" s="52">
        <v>7.0247392</v>
      </c>
      <c r="BO42" s="52">
        <v>3.7</v>
      </c>
      <c r="BP42" s="52">
        <v>0.16</v>
      </c>
      <c r="BQ42" s="52"/>
      <c r="BR42" s="52"/>
      <c r="BS42" s="52">
        <v>44.119999999999983</v>
      </c>
      <c r="BT42" s="52">
        <v>17.960000000000036</v>
      </c>
      <c r="BU42" s="52">
        <v>7.9</v>
      </c>
      <c r="BV42" s="52">
        <v>3.7</v>
      </c>
      <c r="BW42" s="52">
        <v>2.1822400000000002</v>
      </c>
      <c r="BX42" s="52">
        <v>0.4824</v>
      </c>
      <c r="BY42" s="53">
        <v>0.23800000000000002</v>
      </c>
      <c r="BZ42" s="28"/>
      <c r="CA42" s="31">
        <v>6</v>
      </c>
      <c r="CC42" s="52">
        <v>11.34</v>
      </c>
      <c r="CD42" s="52">
        <v>7.6066666666666665</v>
      </c>
      <c r="CE42" s="52">
        <v>7.75</v>
      </c>
      <c r="CF42" s="53">
        <v>3.7800000000000002</v>
      </c>
      <c r="CG42" s="49"/>
      <c r="CH42" s="49"/>
      <c r="CI42" s="49"/>
      <c r="CJ42" s="47"/>
    </row>
    <row r="43" spans="1:88" s="29" customFormat="1" x14ac:dyDescent="0.2">
      <c r="A43" s="28" t="s">
        <v>69</v>
      </c>
      <c r="B43" s="26" t="s">
        <v>410</v>
      </c>
      <c r="C43" s="26" t="s">
        <v>58</v>
      </c>
      <c r="D43" s="26" t="s">
        <v>72</v>
      </c>
      <c r="E43" s="27" t="s">
        <v>179</v>
      </c>
      <c r="F43" s="25" t="s">
        <v>72</v>
      </c>
      <c r="G43" s="26">
        <v>2000</v>
      </c>
      <c r="H43" s="54" t="s">
        <v>280</v>
      </c>
      <c r="I43" s="28">
        <v>92</v>
      </c>
      <c r="J43" s="29">
        <v>21</v>
      </c>
      <c r="K43" s="29">
        <v>40</v>
      </c>
      <c r="L43" s="29">
        <v>25</v>
      </c>
      <c r="M43" s="30">
        <v>6</v>
      </c>
      <c r="N43" s="28"/>
      <c r="O43" s="29">
        <v>92</v>
      </c>
      <c r="Q43" s="52">
        <v>131.274</v>
      </c>
      <c r="R43" s="52">
        <v>21.833871586318843</v>
      </c>
      <c r="S43" s="52">
        <v>15.993500000000001</v>
      </c>
      <c r="T43" s="52">
        <v>0.5</v>
      </c>
      <c r="U43" s="52"/>
      <c r="V43" s="52"/>
      <c r="W43" s="52">
        <v>80.012399999999957</v>
      </c>
      <c r="X43" s="52">
        <v>45.503900000000023</v>
      </c>
      <c r="Y43" s="52">
        <v>21.277192080000006</v>
      </c>
      <c r="Z43" s="52">
        <v>15.993500000000001</v>
      </c>
      <c r="AA43" s="52">
        <v>10.602499999999999</v>
      </c>
      <c r="AB43" s="52">
        <v>5.8468</v>
      </c>
      <c r="AC43" s="53">
        <v>4.1037500000000007</v>
      </c>
      <c r="AD43" s="28"/>
      <c r="AE43" s="31">
        <v>21</v>
      </c>
      <c r="AG43" s="52">
        <v>86.891999999999996</v>
      </c>
      <c r="AH43" s="52">
        <v>24.299603880634923</v>
      </c>
      <c r="AI43" s="52">
        <v>19.133333333333333</v>
      </c>
      <c r="AJ43" s="52">
        <v>3.6</v>
      </c>
      <c r="AK43" s="52"/>
      <c r="AL43" s="52"/>
      <c r="AM43" s="52">
        <v>85.963799999999978</v>
      </c>
      <c r="AN43" s="52">
        <v>71.763400000000019</v>
      </c>
      <c r="AO43" s="52">
        <v>28.399000000000001</v>
      </c>
      <c r="AP43" s="52">
        <v>19.133333333333333</v>
      </c>
      <c r="AQ43" s="52">
        <v>10.407</v>
      </c>
      <c r="AR43" s="52">
        <v>4.62</v>
      </c>
      <c r="AS43" s="53">
        <v>3.6775000000000002</v>
      </c>
      <c r="AT43" s="28"/>
      <c r="AU43" s="31">
        <v>40</v>
      </c>
      <c r="AW43" s="52">
        <v>84.474000000000004</v>
      </c>
      <c r="AX43" s="52">
        <v>18.304397875200003</v>
      </c>
      <c r="AY43" s="52">
        <v>13.149999999999999</v>
      </c>
      <c r="AZ43" s="52">
        <v>2</v>
      </c>
      <c r="BA43" s="52"/>
      <c r="BB43" s="52"/>
      <c r="BC43" s="52">
        <v>68.526899999999927</v>
      </c>
      <c r="BD43" s="52">
        <v>34.379999999999988</v>
      </c>
      <c r="BE43" s="52">
        <v>19.661306880000005</v>
      </c>
      <c r="BF43" s="52">
        <v>13.149999999999999</v>
      </c>
      <c r="BG43" s="52">
        <v>10.602499999999999</v>
      </c>
      <c r="BH43" s="52">
        <v>6.9108000000000001</v>
      </c>
      <c r="BI43" s="53">
        <v>4.9333</v>
      </c>
      <c r="BJ43" s="28"/>
      <c r="BK43" s="31">
        <v>25</v>
      </c>
      <c r="BM43" s="52">
        <v>131.274</v>
      </c>
      <c r="BN43" s="52">
        <v>26.725703577599994</v>
      </c>
      <c r="BO43" s="52">
        <v>17.861999999999998</v>
      </c>
      <c r="BP43" s="52">
        <v>0.5</v>
      </c>
      <c r="BQ43" s="52"/>
      <c r="BR43" s="52"/>
      <c r="BS43" s="52">
        <v>118.40399999999997</v>
      </c>
      <c r="BT43" s="52">
        <v>76.623000000000047</v>
      </c>
      <c r="BU43" s="52">
        <v>28.152999999999999</v>
      </c>
      <c r="BV43" s="52">
        <v>17.861999999999998</v>
      </c>
      <c r="BW43" s="52">
        <v>11.75</v>
      </c>
      <c r="BX43" s="52">
        <v>3.8200000000000003</v>
      </c>
      <c r="BY43" s="53">
        <v>0.56000000000000005</v>
      </c>
      <c r="BZ43" s="28"/>
      <c r="CA43" s="31">
        <v>6</v>
      </c>
      <c r="CC43" s="52">
        <v>27.936</v>
      </c>
      <c r="CD43" s="52">
        <v>16.350999999999999</v>
      </c>
      <c r="CE43" s="52">
        <v>16.106999999999999</v>
      </c>
      <c r="CF43" s="53">
        <v>6.4740000000000002</v>
      </c>
      <c r="CG43" s="49"/>
      <c r="CH43" s="49"/>
      <c r="CI43" s="49"/>
      <c r="CJ43" s="47"/>
    </row>
    <row r="44" spans="1:88" s="29" customFormat="1" x14ac:dyDescent="0.2">
      <c r="A44" s="28" t="s">
        <v>69</v>
      </c>
      <c r="B44" s="26" t="s">
        <v>410</v>
      </c>
      <c r="C44" s="26" t="s">
        <v>59</v>
      </c>
      <c r="D44" s="26" t="s">
        <v>72</v>
      </c>
      <c r="E44" s="27" t="s">
        <v>179</v>
      </c>
      <c r="F44" s="25" t="s">
        <v>72</v>
      </c>
      <c r="G44" s="26">
        <v>50</v>
      </c>
      <c r="H44" s="54" t="s">
        <v>280</v>
      </c>
      <c r="I44" s="28">
        <v>92</v>
      </c>
      <c r="J44" s="29">
        <v>21</v>
      </c>
      <c r="K44" s="29">
        <v>40</v>
      </c>
      <c r="L44" s="29">
        <v>25</v>
      </c>
      <c r="M44" s="30">
        <v>6</v>
      </c>
      <c r="N44" s="28"/>
      <c r="O44" s="29">
        <v>92</v>
      </c>
      <c r="Q44" s="52">
        <v>81.641999999999996</v>
      </c>
      <c r="R44" s="52">
        <v>17.943953828502419</v>
      </c>
      <c r="S44" s="52">
        <v>13.658924999999996</v>
      </c>
      <c r="T44" s="52">
        <v>0.22500000000000001</v>
      </c>
      <c r="U44" s="52"/>
      <c r="V44" s="52"/>
      <c r="W44" s="52">
        <v>48.222899999999932</v>
      </c>
      <c r="X44" s="52">
        <v>35.956436000000004</v>
      </c>
      <c r="Y44" s="52">
        <v>23.033000000000001</v>
      </c>
      <c r="Z44" s="52">
        <v>13.658924999999996</v>
      </c>
      <c r="AA44" s="52">
        <v>8.0594999999999981</v>
      </c>
      <c r="AB44" s="52">
        <v>4.2570000000000006</v>
      </c>
      <c r="AC44" s="53">
        <v>1.7020000000000002</v>
      </c>
      <c r="AD44" s="28"/>
      <c r="AE44" s="31">
        <v>21</v>
      </c>
      <c r="AG44" s="52">
        <v>81.641999999999996</v>
      </c>
      <c r="AH44" s="52">
        <v>23.666545820105821</v>
      </c>
      <c r="AI44" s="52">
        <v>18.655999999999999</v>
      </c>
      <c r="AJ44" s="52">
        <v>4.4000000000000004</v>
      </c>
      <c r="AK44" s="52"/>
      <c r="AL44" s="52"/>
      <c r="AM44" s="52">
        <v>80.69159999999998</v>
      </c>
      <c r="AN44" s="52">
        <v>66.52800000000002</v>
      </c>
      <c r="AO44" s="52">
        <v>26.559111111111108</v>
      </c>
      <c r="AP44" s="52">
        <v>18.655999999999999</v>
      </c>
      <c r="AQ44" s="52">
        <v>9.8979999999999997</v>
      </c>
      <c r="AR44" s="52">
        <v>5.12</v>
      </c>
      <c r="AS44" s="53">
        <v>4.42</v>
      </c>
      <c r="AT44" s="28"/>
      <c r="AU44" s="31">
        <v>40</v>
      </c>
      <c r="AW44" s="52">
        <v>70.224000000000004</v>
      </c>
      <c r="AX44" s="52">
        <v>17.953206250000001</v>
      </c>
      <c r="AY44" s="52">
        <v>15.221999999999998</v>
      </c>
      <c r="AZ44" s="52">
        <v>0.22500000000000001</v>
      </c>
      <c r="BA44" s="52"/>
      <c r="BB44" s="52"/>
      <c r="BC44" s="52">
        <v>43.663272999999997</v>
      </c>
      <c r="BD44" s="52">
        <v>35.99685800000001</v>
      </c>
      <c r="BE44" s="52">
        <v>23.71875</v>
      </c>
      <c r="BF44" s="52">
        <v>15.221999999999998</v>
      </c>
      <c r="BG44" s="52">
        <v>8.104499999999998</v>
      </c>
      <c r="BH44" s="52">
        <v>2.530000000000002</v>
      </c>
      <c r="BI44" s="53">
        <v>0.77550000000000019</v>
      </c>
      <c r="BJ44" s="28"/>
      <c r="BK44" s="31">
        <v>25</v>
      </c>
      <c r="BM44" s="52">
        <v>55.902000000000001</v>
      </c>
      <c r="BN44" s="52">
        <v>14.893121599999999</v>
      </c>
      <c r="BO44" s="52">
        <v>12.9</v>
      </c>
      <c r="BP44" s="52">
        <v>1.52</v>
      </c>
      <c r="BQ44" s="52"/>
      <c r="BR44" s="52"/>
      <c r="BS44" s="52">
        <v>50.100599999999986</v>
      </c>
      <c r="BT44" s="52">
        <v>36.105600000000003</v>
      </c>
      <c r="BU44" s="52">
        <v>18.314999999999998</v>
      </c>
      <c r="BV44" s="52">
        <v>12.9</v>
      </c>
      <c r="BW44" s="52">
        <v>6.1624999999999996</v>
      </c>
      <c r="BX44" s="52">
        <v>2.8200000000000003</v>
      </c>
      <c r="BY44" s="53">
        <v>1.6040000000000001</v>
      </c>
      <c r="BZ44" s="28"/>
      <c r="CA44" s="31">
        <v>6</v>
      </c>
      <c r="CC44" s="52">
        <v>15.84</v>
      </c>
      <c r="CD44" s="52">
        <v>10.565</v>
      </c>
      <c r="CE44" s="52">
        <v>11.43</v>
      </c>
      <c r="CF44" s="53">
        <v>4.32</v>
      </c>
      <c r="CG44" s="49"/>
      <c r="CH44" s="49"/>
      <c r="CI44" s="49"/>
      <c r="CJ44" s="47"/>
    </row>
    <row r="45" spans="1:88" s="29" customFormat="1" x14ac:dyDescent="0.2">
      <c r="A45" s="28" t="s">
        <v>69</v>
      </c>
      <c r="B45" s="26" t="s">
        <v>410</v>
      </c>
      <c r="C45" s="26" t="s">
        <v>60</v>
      </c>
      <c r="D45" s="26" t="s">
        <v>72</v>
      </c>
      <c r="E45" s="27" t="s">
        <v>179</v>
      </c>
      <c r="F45" s="25" t="s">
        <v>72</v>
      </c>
      <c r="G45" s="26">
        <v>2000</v>
      </c>
      <c r="H45" s="27" t="s">
        <v>280</v>
      </c>
      <c r="I45" s="28">
        <v>92</v>
      </c>
      <c r="J45" s="29">
        <v>21</v>
      </c>
      <c r="K45" s="29">
        <v>40</v>
      </c>
      <c r="L45" s="29">
        <v>25</v>
      </c>
      <c r="M45" s="30">
        <v>6</v>
      </c>
      <c r="N45" s="28"/>
      <c r="O45" s="29">
        <v>92</v>
      </c>
      <c r="Q45" s="31">
        <v>151.023</v>
      </c>
      <c r="R45" s="31">
        <v>25.351605642512077</v>
      </c>
      <c r="S45" s="31">
        <v>16.482716</v>
      </c>
      <c r="T45" s="31">
        <v>0.62745600000000201</v>
      </c>
      <c r="U45" s="31"/>
      <c r="V45" s="31"/>
      <c r="W45" s="31">
        <v>76.268999999999963</v>
      </c>
      <c r="X45" s="31">
        <v>53.833160000000007</v>
      </c>
      <c r="Y45" s="31">
        <v>35.40025</v>
      </c>
      <c r="Z45" s="31">
        <v>16.482716</v>
      </c>
      <c r="AA45" s="31">
        <v>10.83701999999999</v>
      </c>
      <c r="AB45" s="31">
        <v>5.8207000000000004</v>
      </c>
      <c r="AC45" s="45">
        <v>4.0687392000000004</v>
      </c>
      <c r="AD45" s="46"/>
      <c r="AE45" s="31">
        <v>21</v>
      </c>
      <c r="AF45" s="31"/>
      <c r="AG45" s="31">
        <v>151.023</v>
      </c>
      <c r="AH45" s="31">
        <v>29.898153100529097</v>
      </c>
      <c r="AI45" s="31">
        <v>14.859423999999997</v>
      </c>
      <c r="AJ45" s="31">
        <v>3.6801119999999994</v>
      </c>
      <c r="AK45" s="31"/>
      <c r="AL45" s="31"/>
      <c r="AM45" s="31">
        <v>144.1936079999999</v>
      </c>
      <c r="AN45" s="31">
        <v>76.637304000000029</v>
      </c>
      <c r="AO45" s="31">
        <v>38.769035000000002</v>
      </c>
      <c r="AP45" s="31">
        <v>14.859423999999997</v>
      </c>
      <c r="AQ45" s="31">
        <v>11.999500000000001</v>
      </c>
      <c r="AR45" s="31">
        <v>6.8798624000000022</v>
      </c>
      <c r="AS45" s="45">
        <v>3.9863407999999998</v>
      </c>
      <c r="AT45" s="46"/>
      <c r="AU45" s="31">
        <v>40</v>
      </c>
      <c r="AV45" s="31"/>
      <c r="AW45" s="31">
        <v>100.947</v>
      </c>
      <c r="AX45" s="31">
        <v>27.026069049999997</v>
      </c>
      <c r="AY45" s="31">
        <v>20.625499999999995</v>
      </c>
      <c r="AZ45" s="31">
        <v>3.5449999999999999</v>
      </c>
      <c r="BA45" s="31"/>
      <c r="BB45" s="31"/>
      <c r="BC45" s="31">
        <v>79.529249999999934</v>
      </c>
      <c r="BD45" s="31">
        <v>56.541323999999996</v>
      </c>
      <c r="BE45" s="31">
        <v>39.715237500000001</v>
      </c>
      <c r="BF45" s="31">
        <v>20.625499999999995</v>
      </c>
      <c r="BG45" s="31">
        <v>11.388559999999972</v>
      </c>
      <c r="BH45" s="31">
        <v>5.0812000000000008</v>
      </c>
      <c r="BI45" s="45">
        <v>4.2827000000000002</v>
      </c>
      <c r="BJ45" s="46"/>
      <c r="BK45" s="31">
        <v>25</v>
      </c>
      <c r="BL45" s="31"/>
      <c r="BM45" s="31">
        <v>74.070999999999998</v>
      </c>
      <c r="BN45" s="31">
        <v>18.466029680000002</v>
      </c>
      <c r="BO45" s="31">
        <v>12.54663</v>
      </c>
      <c r="BP45" s="31">
        <v>0.62745600000000201</v>
      </c>
      <c r="BQ45" s="31"/>
      <c r="BR45" s="31"/>
      <c r="BS45" s="31">
        <v>65.969799999999978</v>
      </c>
      <c r="BT45" s="31">
        <v>40.564200000000028</v>
      </c>
      <c r="BU45" s="31">
        <v>25.178599999999999</v>
      </c>
      <c r="BV45" s="31">
        <v>12.54663</v>
      </c>
      <c r="BW45" s="31">
        <v>8.2204999999999995</v>
      </c>
      <c r="BX45" s="31">
        <v>4.0633999999999997</v>
      </c>
      <c r="BY45" s="45">
        <v>1.0716192000000011</v>
      </c>
      <c r="BZ45" s="46"/>
      <c r="CA45" s="31">
        <v>6</v>
      </c>
      <c r="CB45" s="31"/>
      <c r="CC45" s="31">
        <v>51.972000000000001</v>
      </c>
      <c r="CD45" s="31">
        <v>26.965499999999995</v>
      </c>
      <c r="CE45" s="31">
        <v>19.6295</v>
      </c>
      <c r="CF45" s="45">
        <v>11.603999999999999</v>
      </c>
      <c r="CG45" s="49"/>
      <c r="CH45" s="49"/>
      <c r="CI45" s="49"/>
      <c r="CJ45" s="47"/>
    </row>
    <row r="46" spans="1:88" s="29" customFormat="1" x14ac:dyDescent="0.2">
      <c r="A46" s="28" t="s">
        <v>69</v>
      </c>
      <c r="B46" s="26" t="s">
        <v>409</v>
      </c>
      <c r="C46" s="26" t="s">
        <v>61</v>
      </c>
      <c r="D46" s="26" t="s">
        <v>72</v>
      </c>
      <c r="E46" s="27" t="s">
        <v>179</v>
      </c>
      <c r="F46" s="25" t="s">
        <v>72</v>
      </c>
      <c r="G46" s="26">
        <v>300</v>
      </c>
      <c r="H46" s="27" t="s">
        <v>280</v>
      </c>
      <c r="I46" s="28">
        <v>92</v>
      </c>
      <c r="J46" s="29">
        <v>21</v>
      </c>
      <c r="K46" s="29">
        <v>40</v>
      </c>
      <c r="L46" s="29">
        <v>25</v>
      </c>
      <c r="M46" s="30">
        <v>6</v>
      </c>
      <c r="N46" s="28"/>
      <c r="O46" s="29">
        <v>92</v>
      </c>
      <c r="Q46" s="31">
        <v>1410.34</v>
      </c>
      <c r="R46" s="31">
        <v>177.68542657004838</v>
      </c>
      <c r="S46" s="31">
        <v>102.41</v>
      </c>
      <c r="T46" s="31">
        <v>0.42799999999999999</v>
      </c>
      <c r="U46" s="31"/>
      <c r="V46" s="31"/>
      <c r="W46" s="31">
        <v>668.34719999999982</v>
      </c>
      <c r="X46" s="31">
        <v>385.56590000000006</v>
      </c>
      <c r="Y46" s="31">
        <v>227.83499999999998</v>
      </c>
      <c r="Z46" s="31">
        <v>102.41</v>
      </c>
      <c r="AA46" s="31">
        <v>42.393250000000002</v>
      </c>
      <c r="AB46" s="31">
        <v>15.1814</v>
      </c>
      <c r="AC46" s="45">
        <v>8.4836999999999989</v>
      </c>
      <c r="AD46" s="46"/>
      <c r="AE46" s="31">
        <v>21</v>
      </c>
      <c r="AF46" s="31"/>
      <c r="AG46" s="31">
        <v>1390.21</v>
      </c>
      <c r="AH46" s="31">
        <v>306.70036402116403</v>
      </c>
      <c r="AI46" s="31">
        <v>221.68600000000001</v>
      </c>
      <c r="AJ46" s="31">
        <v>26.734000000000002</v>
      </c>
      <c r="AK46" s="31"/>
      <c r="AL46" s="31"/>
      <c r="AM46" s="31">
        <v>1320.5451999999991</v>
      </c>
      <c r="AN46" s="31">
        <v>660.67780000000016</v>
      </c>
      <c r="AO46" s="31">
        <v>416.17200000000003</v>
      </c>
      <c r="AP46" s="31">
        <v>221.68600000000001</v>
      </c>
      <c r="AQ46" s="31">
        <v>90.629500000000007</v>
      </c>
      <c r="AR46" s="31">
        <v>48.587648888888893</v>
      </c>
      <c r="AS46" s="45">
        <v>28.774020000000004</v>
      </c>
      <c r="AT46" s="46"/>
      <c r="AU46" s="31">
        <v>40</v>
      </c>
      <c r="AV46" s="31"/>
      <c r="AW46" s="31">
        <v>1410.34</v>
      </c>
      <c r="AX46" s="31">
        <v>149.89888999999999</v>
      </c>
      <c r="AY46" s="31">
        <v>79.631</v>
      </c>
      <c r="AZ46" s="31">
        <v>0.42799999999999999</v>
      </c>
      <c r="BA46" s="31"/>
      <c r="BB46" s="31"/>
      <c r="BC46" s="31">
        <v>640.24929999999881</v>
      </c>
      <c r="BD46" s="31">
        <v>280.70943999999992</v>
      </c>
      <c r="BE46" s="31">
        <v>221.24625</v>
      </c>
      <c r="BF46" s="31">
        <v>79.631</v>
      </c>
      <c r="BG46" s="31">
        <v>15.697750000000001</v>
      </c>
      <c r="BH46" s="31">
        <v>7.7808000000000002</v>
      </c>
      <c r="BI46" s="45">
        <v>1.5405000000000002</v>
      </c>
      <c r="BJ46" s="46"/>
      <c r="BK46" s="31">
        <v>25</v>
      </c>
      <c r="BL46" s="31"/>
      <c r="BM46" s="31">
        <v>760.63700000000006</v>
      </c>
      <c r="BN46" s="31">
        <v>134.33052000000009</v>
      </c>
      <c r="BO46" s="31">
        <v>100.75300000000001</v>
      </c>
      <c r="BP46" s="31">
        <v>16.178999999999998</v>
      </c>
      <c r="BQ46" s="31"/>
      <c r="BR46" s="31"/>
      <c r="BS46" s="31">
        <v>605.90509999999961</v>
      </c>
      <c r="BT46" s="31">
        <v>232.96000000000004</v>
      </c>
      <c r="BU46" s="31">
        <v>163.28149999999999</v>
      </c>
      <c r="BV46" s="31">
        <v>100.75300000000001</v>
      </c>
      <c r="BW46" s="31">
        <v>49.986000000000004</v>
      </c>
      <c r="BX46" s="31">
        <v>20.196400000000001</v>
      </c>
      <c r="BY46" s="45">
        <v>16.698599999999999</v>
      </c>
      <c r="BZ46" s="46"/>
      <c r="CA46" s="31">
        <v>6</v>
      </c>
      <c r="CB46" s="31"/>
      <c r="CC46" s="31">
        <v>262.97700000000003</v>
      </c>
      <c r="CD46" s="31">
        <v>92.022166666666678</v>
      </c>
      <c r="CE46" s="31">
        <v>50.666499999999999</v>
      </c>
      <c r="CF46" s="45">
        <v>43.984000000000002</v>
      </c>
      <c r="CG46" s="49"/>
      <c r="CH46" s="49"/>
      <c r="CI46" s="49"/>
      <c r="CJ46" s="47"/>
    </row>
    <row r="47" spans="1:88" s="29" customFormat="1" x14ac:dyDescent="0.2">
      <c r="A47" s="28" t="s">
        <v>69</v>
      </c>
      <c r="B47" s="26" t="s">
        <v>410</v>
      </c>
      <c r="C47" s="26" t="s">
        <v>62</v>
      </c>
      <c r="D47" s="26" t="s">
        <v>72</v>
      </c>
      <c r="E47" s="27" t="s">
        <v>179</v>
      </c>
      <c r="F47" s="25" t="s">
        <v>72</v>
      </c>
      <c r="G47" s="26">
        <v>1</v>
      </c>
      <c r="H47" s="27" t="s">
        <v>280</v>
      </c>
      <c r="I47" s="28">
        <v>68</v>
      </c>
      <c r="J47" s="29">
        <v>12</v>
      </c>
      <c r="K47" s="29">
        <v>31</v>
      </c>
      <c r="L47" s="29">
        <v>19</v>
      </c>
      <c r="M47" s="30">
        <v>6</v>
      </c>
      <c r="N47" s="28"/>
      <c r="O47" s="29">
        <v>68</v>
      </c>
      <c r="Q47" s="52">
        <v>17.956</v>
      </c>
      <c r="R47" s="52">
        <v>3.4569868982471781</v>
      </c>
      <c r="S47" s="52">
        <v>2.3552222222222228</v>
      </c>
      <c r="T47" s="52">
        <v>0.27418199999999998</v>
      </c>
      <c r="U47" s="52"/>
      <c r="V47" s="52"/>
      <c r="W47" s="52">
        <v>12.424499999999995</v>
      </c>
      <c r="X47" s="52">
        <v>6.4440499999999998</v>
      </c>
      <c r="Y47" s="52">
        <v>4.7736499999999999</v>
      </c>
      <c r="Z47" s="52">
        <v>2.3552222222222228</v>
      </c>
      <c r="AA47" s="52">
        <v>1.3186817954545456</v>
      </c>
      <c r="AB47" s="52">
        <v>0.94019999999999992</v>
      </c>
      <c r="AC47" s="53">
        <v>0.63890000000000002</v>
      </c>
      <c r="AD47" s="28"/>
      <c r="AE47" s="31">
        <v>12</v>
      </c>
      <c r="AG47" s="52">
        <v>5.7275</v>
      </c>
      <c r="AH47" s="52">
        <v>2.9522605370370374</v>
      </c>
      <c r="AI47" s="52">
        <v>2.7823000000000002</v>
      </c>
      <c r="AJ47" s="52">
        <v>0.27418199999999998</v>
      </c>
      <c r="AK47" s="52"/>
      <c r="AL47" s="52"/>
      <c r="AM47" s="52" t="s">
        <v>453</v>
      </c>
      <c r="AN47" s="52">
        <v>5.5209500000000009</v>
      </c>
      <c r="AO47" s="52">
        <v>4.6829999999999998</v>
      </c>
      <c r="AP47" s="52">
        <v>2.7823000000000002</v>
      </c>
      <c r="AQ47" s="52">
        <v>1.330125</v>
      </c>
      <c r="AR47" s="52">
        <v>0.44992739999999998</v>
      </c>
      <c r="AS47" s="53" t="s">
        <v>453</v>
      </c>
      <c r="AT47" s="28"/>
      <c r="AU47" s="31">
        <v>31</v>
      </c>
      <c r="AW47" s="52">
        <v>13.144500000000001</v>
      </c>
      <c r="AX47" s="52">
        <v>3.4036809354838709</v>
      </c>
      <c r="AY47" s="52">
        <v>2.7589999999999999</v>
      </c>
      <c r="AZ47" s="52">
        <v>0.63800000000000001</v>
      </c>
      <c r="BA47" s="52"/>
      <c r="BB47" s="52"/>
      <c r="BC47" s="52">
        <v>9.2594999999999921</v>
      </c>
      <c r="BD47" s="52">
        <v>6.3930999999999996</v>
      </c>
      <c r="BE47" s="52">
        <v>4.8150000000000004</v>
      </c>
      <c r="BF47" s="52">
        <v>2.7589999999999999</v>
      </c>
      <c r="BG47" s="52">
        <v>1.4339999999999899</v>
      </c>
      <c r="BH47" s="52">
        <v>1.1429453999999999</v>
      </c>
      <c r="BI47" s="53">
        <v>0.82279999999999998</v>
      </c>
      <c r="BJ47" s="28"/>
      <c r="BK47" s="31">
        <v>19</v>
      </c>
      <c r="BM47" s="52">
        <v>17.956</v>
      </c>
      <c r="BN47" s="52">
        <v>4.4892086315789488</v>
      </c>
      <c r="BO47" s="52">
        <v>2.1912729999999998</v>
      </c>
      <c r="BP47" s="52">
        <v>0.35699999999999998</v>
      </c>
      <c r="BQ47" s="52"/>
      <c r="BR47" s="52"/>
      <c r="BS47" s="52">
        <v>17.956</v>
      </c>
      <c r="BT47" s="52">
        <v>13.413000000000002</v>
      </c>
      <c r="BU47" s="52">
        <v>5.5730000000000004</v>
      </c>
      <c r="BV47" s="52">
        <v>2.1912729999999998</v>
      </c>
      <c r="BW47" s="52">
        <v>1.187273</v>
      </c>
      <c r="BX47" s="52">
        <v>0.64</v>
      </c>
      <c r="BY47" s="53">
        <v>0.35699999999999998</v>
      </c>
      <c r="BZ47" s="28"/>
      <c r="CA47" s="31">
        <v>6</v>
      </c>
      <c r="CC47" s="29">
        <v>1.8594550000000001</v>
      </c>
      <c r="CD47" s="29">
        <v>1.4731516060606065</v>
      </c>
      <c r="CE47" s="29">
        <v>1.5267273636363636</v>
      </c>
      <c r="CF47" s="30">
        <v>1.0850909090909093</v>
      </c>
      <c r="CG47" s="49"/>
      <c r="CH47" s="49"/>
      <c r="CI47" s="49"/>
      <c r="CJ47" s="47"/>
    </row>
    <row r="48" spans="1:88" s="29" customFormat="1" x14ac:dyDescent="0.2">
      <c r="A48" s="28" t="s">
        <v>69</v>
      </c>
      <c r="B48" s="26" t="s">
        <v>409</v>
      </c>
      <c r="C48" s="26" t="s">
        <v>291</v>
      </c>
      <c r="D48" s="26" t="s">
        <v>72</v>
      </c>
      <c r="E48" s="27" t="s">
        <v>179</v>
      </c>
      <c r="F48" s="25" t="s">
        <v>72</v>
      </c>
      <c r="G48" s="26" t="s">
        <v>178</v>
      </c>
      <c r="H48" s="27"/>
      <c r="I48" s="28">
        <v>48</v>
      </c>
      <c r="J48" s="29">
        <v>8</v>
      </c>
      <c r="K48" s="29">
        <v>23</v>
      </c>
      <c r="L48" s="29">
        <v>11</v>
      </c>
      <c r="M48" s="30">
        <v>6</v>
      </c>
      <c r="N48" s="28"/>
      <c r="O48" s="31">
        <v>48</v>
      </c>
      <c r="P48" s="31"/>
      <c r="Q48" s="31">
        <v>7798.17</v>
      </c>
      <c r="R48" s="31">
        <v>2712.1736847916668</v>
      </c>
      <c r="S48" s="31">
        <v>2156.8125</v>
      </c>
      <c r="T48" s="31">
        <v>1138.056</v>
      </c>
      <c r="U48" s="31"/>
      <c r="V48" s="31"/>
      <c r="W48" s="31">
        <v>6941.3619999999992</v>
      </c>
      <c r="X48" s="31">
        <v>6438.6150239999997</v>
      </c>
      <c r="Y48" s="31">
        <v>3176.4539999999997</v>
      </c>
      <c r="Z48" s="31">
        <v>2156.8125</v>
      </c>
      <c r="AA48" s="31">
        <v>1455.16975</v>
      </c>
      <c r="AB48" s="31">
        <v>1302.9065000000001</v>
      </c>
      <c r="AC48" s="45">
        <v>1224.5761</v>
      </c>
      <c r="AD48" s="46"/>
      <c r="AE48" s="31">
        <v>8</v>
      </c>
      <c r="AF48" s="31"/>
      <c r="AG48" s="31">
        <v>6446.9279999999999</v>
      </c>
      <c r="AH48" s="31">
        <v>2364.0788687499999</v>
      </c>
      <c r="AI48" s="31">
        <v>1751.9437250000001</v>
      </c>
      <c r="AJ48" s="31">
        <v>1138.056</v>
      </c>
      <c r="AK48" s="31"/>
      <c r="AL48" s="31"/>
      <c r="AM48" s="31" t="s">
        <v>453</v>
      </c>
      <c r="AN48" s="31" t="s">
        <v>453</v>
      </c>
      <c r="AO48" s="31">
        <v>2661.399625</v>
      </c>
      <c r="AP48" s="31">
        <v>1751.9437250000001</v>
      </c>
      <c r="AQ48" s="31">
        <v>1271.5609999999999</v>
      </c>
      <c r="AR48" s="31" t="s">
        <v>453</v>
      </c>
      <c r="AS48" s="45" t="s">
        <v>453</v>
      </c>
      <c r="AT48" s="46"/>
      <c r="AU48" s="31">
        <v>23</v>
      </c>
      <c r="AV48" s="31"/>
      <c r="AW48" s="31">
        <v>3518.498</v>
      </c>
      <c r="AX48" s="31">
        <v>2183.7550956521736</v>
      </c>
      <c r="AY48" s="31">
        <v>2243.873</v>
      </c>
      <c r="AZ48" s="31">
        <v>1225.499</v>
      </c>
      <c r="BA48" s="31"/>
      <c r="BB48" s="31"/>
      <c r="BC48" s="31">
        <v>3473.6123999999995</v>
      </c>
      <c r="BD48" s="31">
        <v>3187.8396000000007</v>
      </c>
      <c r="BE48" s="31">
        <v>2750.4090000000001</v>
      </c>
      <c r="BF48" s="31">
        <v>2243.873</v>
      </c>
      <c r="BG48" s="31">
        <v>1461.0540000000001</v>
      </c>
      <c r="BH48" s="31">
        <v>1336.1251999999999</v>
      </c>
      <c r="BI48" s="45">
        <v>1242.0111999999999</v>
      </c>
      <c r="BJ48" s="46"/>
      <c r="BK48" s="31">
        <v>11</v>
      </c>
      <c r="BL48" s="31"/>
      <c r="BM48" s="31">
        <v>4692.1400000000003</v>
      </c>
      <c r="BN48" s="31">
        <v>2438.596</v>
      </c>
      <c r="BO48" s="31">
        <v>1749.6759999999999</v>
      </c>
      <c r="BP48" s="31">
        <v>1256.5250000000001</v>
      </c>
      <c r="BQ48" s="31"/>
      <c r="BR48" s="31"/>
      <c r="BS48" s="31" t="s">
        <v>453</v>
      </c>
      <c r="BT48" s="31">
        <v>4626.3630000000003</v>
      </c>
      <c r="BU48" s="31">
        <v>3851.1</v>
      </c>
      <c r="BV48" s="31">
        <v>1749.6759999999999</v>
      </c>
      <c r="BW48" s="31">
        <v>1428.893</v>
      </c>
      <c r="BX48" s="31">
        <v>1275.7674000000002</v>
      </c>
      <c r="BY48" s="45" t="s">
        <v>453</v>
      </c>
      <c r="BZ48" s="46"/>
      <c r="CA48" s="31">
        <v>6</v>
      </c>
      <c r="CB48" s="31"/>
      <c r="CC48" s="31">
        <v>7798.17</v>
      </c>
      <c r="CD48" s="31">
        <v>5703.4637866666671</v>
      </c>
      <c r="CE48" s="31">
        <v>6605.9156800000001</v>
      </c>
      <c r="CF48" s="45">
        <v>1588.6410000000001</v>
      </c>
      <c r="CG48" s="49"/>
      <c r="CH48" s="49"/>
      <c r="CI48" s="49"/>
      <c r="CJ48" s="47"/>
    </row>
    <row r="49" spans="1:88" s="29" customFormat="1" x14ac:dyDescent="0.2">
      <c r="A49" s="28" t="s">
        <v>69</v>
      </c>
      <c r="B49" s="26" t="s">
        <v>409</v>
      </c>
      <c r="C49" s="26" t="s">
        <v>292</v>
      </c>
      <c r="D49" s="26" t="s">
        <v>72</v>
      </c>
      <c r="E49" s="27" t="s">
        <v>179</v>
      </c>
      <c r="F49" s="25" t="s">
        <v>72</v>
      </c>
      <c r="G49" s="26" t="s">
        <v>178</v>
      </c>
      <c r="H49" s="27"/>
      <c r="I49" s="28">
        <v>48</v>
      </c>
      <c r="J49" s="29">
        <v>8</v>
      </c>
      <c r="K49" s="29">
        <v>23</v>
      </c>
      <c r="L49" s="29">
        <v>11</v>
      </c>
      <c r="M49" s="30">
        <v>6</v>
      </c>
      <c r="N49" s="28"/>
      <c r="O49" s="31">
        <v>48</v>
      </c>
      <c r="P49" s="31"/>
      <c r="Q49" s="31">
        <v>27607.599999999999</v>
      </c>
      <c r="R49" s="31">
        <v>5870.4551464583337</v>
      </c>
      <c r="S49" s="31">
        <v>3969.692</v>
      </c>
      <c r="T49" s="31">
        <v>704.20219999999995</v>
      </c>
      <c r="U49" s="31"/>
      <c r="V49" s="31"/>
      <c r="W49" s="31">
        <v>14004.208999999997</v>
      </c>
      <c r="X49" s="31">
        <v>12905.992</v>
      </c>
      <c r="Y49" s="31">
        <v>8957.3827799999999</v>
      </c>
      <c r="Z49" s="31">
        <v>3969.692</v>
      </c>
      <c r="AA49" s="31">
        <v>2179.19625</v>
      </c>
      <c r="AB49" s="31">
        <v>1088.5840500000002</v>
      </c>
      <c r="AC49" s="45">
        <v>870.62586499999998</v>
      </c>
      <c r="AD49" s="46"/>
      <c r="AE49" s="31">
        <v>8</v>
      </c>
      <c r="AF49" s="31"/>
      <c r="AG49" s="31">
        <v>10143.954</v>
      </c>
      <c r="AH49" s="31">
        <v>4437.2916412499999</v>
      </c>
      <c r="AI49" s="31">
        <v>4591.3879999999999</v>
      </c>
      <c r="AJ49" s="31">
        <v>892.64769999999999</v>
      </c>
      <c r="AK49" s="31"/>
      <c r="AL49" s="31"/>
      <c r="AM49" s="31" t="s">
        <v>453</v>
      </c>
      <c r="AN49" s="31" t="s">
        <v>453</v>
      </c>
      <c r="AO49" s="31">
        <v>6930.6844824999998</v>
      </c>
      <c r="AP49" s="31">
        <v>4591.3879999999999</v>
      </c>
      <c r="AQ49" s="31">
        <v>1115.875125</v>
      </c>
      <c r="AR49" s="31" t="s">
        <v>453</v>
      </c>
      <c r="AS49" s="45" t="s">
        <v>453</v>
      </c>
      <c r="AT49" s="46"/>
      <c r="AU49" s="31">
        <v>23</v>
      </c>
      <c r="AV49" s="31"/>
      <c r="AW49" s="31">
        <v>27607.599999999999</v>
      </c>
      <c r="AX49" s="31">
        <v>5852.9733095652182</v>
      </c>
      <c r="AY49" s="31">
        <v>3829.26</v>
      </c>
      <c r="AZ49" s="31">
        <v>1824.425</v>
      </c>
      <c r="BA49" s="31"/>
      <c r="BB49" s="31"/>
      <c r="BC49" s="31">
        <v>24772.127999999961</v>
      </c>
      <c r="BD49" s="31">
        <v>12430.080000000004</v>
      </c>
      <c r="BE49" s="31">
        <v>8049.0469999999996</v>
      </c>
      <c r="BF49" s="31">
        <v>3829.26</v>
      </c>
      <c r="BG49" s="31">
        <v>2819.471</v>
      </c>
      <c r="BH49" s="31">
        <v>2202.1914000000002</v>
      </c>
      <c r="BI49" s="45">
        <v>1880.1042</v>
      </c>
      <c r="BJ49" s="46"/>
      <c r="BK49" s="31">
        <v>11</v>
      </c>
      <c r="BL49" s="31"/>
      <c r="BM49" s="31">
        <v>12902.84</v>
      </c>
      <c r="BN49" s="31">
        <v>4364.6308363636354</v>
      </c>
      <c r="BO49" s="31">
        <v>1708.777</v>
      </c>
      <c r="BP49" s="31">
        <v>704.20219999999995</v>
      </c>
      <c r="BQ49" s="31"/>
      <c r="BR49" s="31"/>
      <c r="BS49" s="31" t="s">
        <v>453</v>
      </c>
      <c r="BT49" s="31">
        <v>12341.478000000003</v>
      </c>
      <c r="BU49" s="31">
        <v>9008.348</v>
      </c>
      <c r="BV49" s="31">
        <v>1708.777</v>
      </c>
      <c r="BW49" s="31">
        <v>1100.7</v>
      </c>
      <c r="BX49" s="31">
        <v>733.88335999999993</v>
      </c>
      <c r="BY49" s="45" t="s">
        <v>453</v>
      </c>
      <c r="BZ49" s="46"/>
      <c r="CA49" s="31">
        <v>6</v>
      </c>
      <c r="CB49" s="31"/>
      <c r="CC49" s="31">
        <v>14473.82</v>
      </c>
      <c r="CD49" s="31">
        <v>10609.031430000001</v>
      </c>
      <c r="CE49" s="31">
        <v>11590.470870000001</v>
      </c>
      <c r="CF49" s="45">
        <v>3835.2669999999998</v>
      </c>
      <c r="CG49" s="49"/>
      <c r="CH49" s="49"/>
      <c r="CI49" s="49"/>
      <c r="CJ49" s="47"/>
    </row>
    <row r="50" spans="1:88" s="29" customFormat="1" x14ac:dyDescent="0.2">
      <c r="A50" s="28" t="s">
        <v>69</v>
      </c>
      <c r="B50" s="26" t="s">
        <v>409</v>
      </c>
      <c r="C50" s="26" t="s">
        <v>63</v>
      </c>
      <c r="D50" s="26" t="s">
        <v>72</v>
      </c>
      <c r="E50" s="27" t="s">
        <v>179</v>
      </c>
      <c r="F50" s="25" t="s">
        <v>72</v>
      </c>
      <c r="G50" s="26">
        <v>500</v>
      </c>
      <c r="H50" s="27" t="s">
        <v>280</v>
      </c>
      <c r="I50" s="28">
        <v>92</v>
      </c>
      <c r="J50" s="29">
        <v>21</v>
      </c>
      <c r="K50" s="29">
        <v>40</v>
      </c>
      <c r="L50" s="29">
        <v>25</v>
      </c>
      <c r="M50" s="30">
        <v>6</v>
      </c>
      <c r="N50" s="28"/>
      <c r="O50" s="29">
        <v>92</v>
      </c>
      <c r="Q50" s="52">
        <v>95.436359999999993</v>
      </c>
      <c r="R50" s="52">
        <v>15.428518043478253</v>
      </c>
      <c r="S50" s="52">
        <v>9.9368599999999958</v>
      </c>
      <c r="T50" s="52">
        <v>9.0719999999999995E-2</v>
      </c>
      <c r="U50" s="52"/>
      <c r="V50" s="52"/>
      <c r="W50" s="52">
        <v>45.173645999999984</v>
      </c>
      <c r="X50" s="52">
        <v>37.00246400000001</v>
      </c>
      <c r="Y50" s="52">
        <v>21.320550000000001</v>
      </c>
      <c r="Z50" s="52">
        <v>9.9368599999999958</v>
      </c>
      <c r="AA50" s="52">
        <v>3.7613949999999998</v>
      </c>
      <c r="AB50" s="52">
        <v>2.0138540000000003</v>
      </c>
      <c r="AC50" s="53">
        <v>0.50530600000000003</v>
      </c>
      <c r="AD50" s="28"/>
      <c r="AE50" s="31">
        <v>21</v>
      </c>
      <c r="AG50" s="52">
        <v>95.436359999999993</v>
      </c>
      <c r="AH50" s="52">
        <v>24.519071428571426</v>
      </c>
      <c r="AI50" s="52">
        <v>15.675000000000001</v>
      </c>
      <c r="AJ50" s="52">
        <v>0.51624000000000003</v>
      </c>
      <c r="AK50" s="52"/>
      <c r="AL50" s="52"/>
      <c r="AM50" s="52">
        <v>92.818923999999953</v>
      </c>
      <c r="AN50" s="52">
        <v>66.944400000000002</v>
      </c>
      <c r="AO50" s="52">
        <v>29.847259999999995</v>
      </c>
      <c r="AP50" s="52">
        <v>15.675000000000001</v>
      </c>
      <c r="AQ50" s="52">
        <v>10.842859999999998</v>
      </c>
      <c r="AR50" s="52">
        <v>4.5683120000000006</v>
      </c>
      <c r="AS50" s="53">
        <v>0.86563000000000034</v>
      </c>
      <c r="AT50" s="28"/>
      <c r="AU50" s="31">
        <v>40</v>
      </c>
      <c r="AW50" s="52">
        <v>47.410919999999997</v>
      </c>
      <c r="AX50" s="52">
        <v>15.053341499999998</v>
      </c>
      <c r="AY50" s="52">
        <v>9.8974999999999955</v>
      </c>
      <c r="AZ50" s="52">
        <v>0.10692</v>
      </c>
      <c r="BA50" s="52"/>
      <c r="BB50" s="52"/>
      <c r="BC50" s="52">
        <v>43.476839999999982</v>
      </c>
      <c r="BD50" s="52">
        <v>41.633551999999995</v>
      </c>
      <c r="BE50" s="52">
        <v>23.103299999999997</v>
      </c>
      <c r="BF50" s="52">
        <v>9.8974999999999955</v>
      </c>
      <c r="BG50" s="52">
        <v>2.8855149999999998</v>
      </c>
      <c r="BH50" s="52">
        <v>1.8740360000000003</v>
      </c>
      <c r="BI50" s="53">
        <v>0.22854600000000039</v>
      </c>
      <c r="BJ50" s="28"/>
      <c r="BK50" s="31">
        <v>25</v>
      </c>
      <c r="BM50" s="52">
        <v>20.533999999999999</v>
      </c>
      <c r="BN50" s="52">
        <v>7.1436616000000024</v>
      </c>
      <c r="BO50" s="52">
        <v>4.9777199999999997</v>
      </c>
      <c r="BP50" s="52">
        <v>9.0719999999999995E-2</v>
      </c>
      <c r="BQ50" s="52"/>
      <c r="BR50" s="52"/>
      <c r="BS50" s="52">
        <v>20.161699999999996</v>
      </c>
      <c r="BT50" s="52">
        <v>17.872800000000002</v>
      </c>
      <c r="BU50" s="52">
        <v>9.8614800000000002</v>
      </c>
      <c r="BV50" s="52">
        <v>4.9777199999999997</v>
      </c>
      <c r="BW50" s="52">
        <v>2.7799199999999997</v>
      </c>
      <c r="BX50" s="52">
        <v>0.57679999999999998</v>
      </c>
      <c r="BY50" s="53">
        <v>0.209004</v>
      </c>
      <c r="BZ50" s="28"/>
      <c r="CA50" s="31">
        <v>6</v>
      </c>
      <c r="CC50" s="52">
        <v>43.968960000000003</v>
      </c>
      <c r="CD50" s="52">
        <v>20.632993333333324</v>
      </c>
      <c r="CE50" s="52">
        <v>17.899459999999991</v>
      </c>
      <c r="CF50" s="53">
        <v>8.0308799999999998</v>
      </c>
      <c r="CG50" s="49"/>
      <c r="CH50" s="49"/>
      <c r="CI50" s="49"/>
      <c r="CJ50" s="47"/>
    </row>
    <row r="51" spans="1:88" s="29" customFormat="1" x14ac:dyDescent="0.2">
      <c r="A51" s="28" t="s">
        <v>69</v>
      </c>
      <c r="B51" s="26" t="s">
        <v>410</v>
      </c>
      <c r="C51" s="26" t="s">
        <v>293</v>
      </c>
      <c r="D51" s="26" t="s">
        <v>72</v>
      </c>
      <c r="E51" s="27" t="s">
        <v>179</v>
      </c>
      <c r="F51" s="25" t="s">
        <v>72</v>
      </c>
      <c r="G51" s="26">
        <v>50</v>
      </c>
      <c r="H51" s="27" t="s">
        <v>280</v>
      </c>
      <c r="I51" s="28">
        <v>48</v>
      </c>
      <c r="J51" s="29">
        <v>8</v>
      </c>
      <c r="K51" s="29">
        <v>23</v>
      </c>
      <c r="L51" s="29">
        <v>11</v>
      </c>
      <c r="M51" s="30">
        <v>6</v>
      </c>
      <c r="N51" s="28"/>
      <c r="O51" s="29">
        <v>48</v>
      </c>
      <c r="Q51" s="52">
        <v>69.707999999999998</v>
      </c>
      <c r="R51" s="52">
        <v>23.825833333333335</v>
      </c>
      <c r="S51" s="52">
        <v>24.57</v>
      </c>
      <c r="T51" s="52">
        <v>2.08</v>
      </c>
      <c r="U51" s="52"/>
      <c r="V51" s="52"/>
      <c r="W51" s="52">
        <v>58.173299999999998</v>
      </c>
      <c r="X51" s="52">
        <v>45.879000000000019</v>
      </c>
      <c r="Y51" s="52">
        <v>36.658999999999999</v>
      </c>
      <c r="Z51" s="52">
        <v>24.57</v>
      </c>
      <c r="AA51" s="52">
        <v>5.8125</v>
      </c>
      <c r="AB51" s="52">
        <v>3.516</v>
      </c>
      <c r="AC51" s="53">
        <v>2.9812000000000003</v>
      </c>
      <c r="AD51" s="28"/>
      <c r="AE51" s="31">
        <v>8</v>
      </c>
      <c r="AG51" s="52">
        <v>44.77</v>
      </c>
      <c r="AH51" s="52">
        <v>24.467500000000001</v>
      </c>
      <c r="AI51" s="52">
        <v>32.129999999999995</v>
      </c>
      <c r="AJ51" s="52">
        <v>3.3</v>
      </c>
      <c r="AK51" s="52"/>
      <c r="AL51" s="52"/>
      <c r="AM51" s="52" t="s">
        <v>453</v>
      </c>
      <c r="AN51" s="52" t="s">
        <v>453</v>
      </c>
      <c r="AO51" s="52">
        <v>37.370000000000005</v>
      </c>
      <c r="AP51" s="52">
        <v>32.129999999999995</v>
      </c>
      <c r="AQ51" s="52">
        <v>4.1524999999999999</v>
      </c>
      <c r="AR51" s="52" t="s">
        <v>453</v>
      </c>
      <c r="AS51" s="53" t="s">
        <v>453</v>
      </c>
      <c r="AT51" s="28"/>
      <c r="AU51" s="31">
        <v>23</v>
      </c>
      <c r="AW51" s="52">
        <v>44.252000000000002</v>
      </c>
      <c r="AX51" s="52">
        <v>16.819043478260873</v>
      </c>
      <c r="AY51" s="52">
        <v>11.928000000000001</v>
      </c>
      <c r="AZ51" s="52">
        <v>2.08</v>
      </c>
      <c r="BA51" s="52"/>
      <c r="BB51" s="52"/>
      <c r="BC51" s="52">
        <v>43.837599999999995</v>
      </c>
      <c r="BD51" s="52">
        <v>40.344800000000006</v>
      </c>
      <c r="BE51" s="52">
        <v>30.492000000000001</v>
      </c>
      <c r="BF51" s="52">
        <v>11.928000000000001</v>
      </c>
      <c r="BG51" s="52">
        <v>5.34</v>
      </c>
      <c r="BH51" s="52">
        <v>2.9544000000000001</v>
      </c>
      <c r="BI51" s="53">
        <v>2.2120000000000002</v>
      </c>
      <c r="BJ51" s="28"/>
      <c r="BK51" s="31">
        <v>11</v>
      </c>
      <c r="BM51" s="52">
        <v>69.707999999999998</v>
      </c>
      <c r="BN51" s="52">
        <v>38.765636363636368</v>
      </c>
      <c r="BO51" s="52">
        <v>40.235999999999997</v>
      </c>
      <c r="BP51" s="52">
        <v>3.54</v>
      </c>
      <c r="BQ51" s="52"/>
      <c r="BR51" s="52"/>
      <c r="BS51" s="52" t="s">
        <v>453</v>
      </c>
      <c r="BT51" s="52">
        <v>67.56</v>
      </c>
      <c r="BU51" s="52">
        <v>57.201999999999998</v>
      </c>
      <c r="BV51" s="52">
        <v>40.235999999999997</v>
      </c>
      <c r="BW51" s="52">
        <v>26.047999999999998</v>
      </c>
      <c r="BX51" s="52">
        <v>3.7160000000000002</v>
      </c>
      <c r="BY51" s="53" t="s">
        <v>453</v>
      </c>
      <c r="BZ51" s="28"/>
      <c r="CA51" s="31">
        <v>6</v>
      </c>
      <c r="CC51" s="52">
        <v>30.108000000000004</v>
      </c>
      <c r="CD51" s="52">
        <v>22.44</v>
      </c>
      <c r="CE51" s="52">
        <v>22.782</v>
      </c>
      <c r="CF51" s="53">
        <v>14.7</v>
      </c>
      <c r="CG51" s="49"/>
      <c r="CH51" s="49"/>
      <c r="CI51" s="49"/>
      <c r="CJ51" s="47"/>
    </row>
    <row r="52" spans="1:88" s="29" customFormat="1" x14ac:dyDescent="0.2">
      <c r="A52" s="28" t="s">
        <v>69</v>
      </c>
      <c r="B52" s="26" t="s">
        <v>409</v>
      </c>
      <c r="C52" s="26" t="s">
        <v>294</v>
      </c>
      <c r="D52" s="26" t="s">
        <v>72</v>
      </c>
      <c r="E52" s="27" t="s">
        <v>179</v>
      </c>
      <c r="F52" s="25" t="s">
        <v>72</v>
      </c>
      <c r="G52" s="26">
        <v>180000</v>
      </c>
      <c r="H52" s="27" t="s">
        <v>280</v>
      </c>
      <c r="I52" s="28">
        <v>48</v>
      </c>
      <c r="J52" s="29">
        <v>8</v>
      </c>
      <c r="K52" s="29">
        <v>23</v>
      </c>
      <c r="L52" s="29">
        <v>11</v>
      </c>
      <c r="M52" s="30">
        <v>6</v>
      </c>
      <c r="N52" s="28"/>
      <c r="O52" s="31">
        <v>48</v>
      </c>
      <c r="P52" s="31"/>
      <c r="Q52" s="31">
        <v>94718.129000000001</v>
      </c>
      <c r="R52" s="31">
        <v>22830.068780833335</v>
      </c>
      <c r="S52" s="31">
        <v>11320.880000000001</v>
      </c>
      <c r="T52" s="31">
        <v>3849.1590000000001</v>
      </c>
      <c r="U52" s="31"/>
      <c r="V52" s="31"/>
      <c r="W52" s="31">
        <v>78365.547550000003</v>
      </c>
      <c r="X52" s="31">
        <v>64638.482000000011</v>
      </c>
      <c r="Y52" s="31">
        <v>28862.172500000001</v>
      </c>
      <c r="Z52" s="31">
        <v>11320.880000000001</v>
      </c>
      <c r="AA52" s="31">
        <v>7421.8416500000003</v>
      </c>
      <c r="AB52" s="31">
        <v>4971.9997999999996</v>
      </c>
      <c r="AC52" s="45">
        <v>4712.029524999999</v>
      </c>
      <c r="AD52" s="46"/>
      <c r="AE52" s="31">
        <v>8</v>
      </c>
      <c r="AF52" s="31"/>
      <c r="AG52" s="31">
        <v>11780.9</v>
      </c>
      <c r="AH52" s="31">
        <v>6698.9418874999992</v>
      </c>
      <c r="AI52" s="31">
        <v>5568.8415000000005</v>
      </c>
      <c r="AJ52" s="31">
        <v>4690.9674999999988</v>
      </c>
      <c r="AK52" s="31"/>
      <c r="AL52" s="31"/>
      <c r="AM52" s="31" t="s">
        <v>453</v>
      </c>
      <c r="AN52" s="31" t="s">
        <v>453</v>
      </c>
      <c r="AO52" s="31">
        <v>8434.8216499999999</v>
      </c>
      <c r="AP52" s="31">
        <v>5568.8415000000005</v>
      </c>
      <c r="AQ52" s="31">
        <v>4844.9690000000001</v>
      </c>
      <c r="AR52" s="31" t="s">
        <v>453</v>
      </c>
      <c r="AS52" s="45" t="s">
        <v>453</v>
      </c>
      <c r="AT52" s="46"/>
      <c r="AU52" s="31">
        <v>23</v>
      </c>
      <c r="AV52" s="31"/>
      <c r="AW52" s="31">
        <v>57335.24</v>
      </c>
      <c r="AX52" s="31">
        <v>20533.375929565216</v>
      </c>
      <c r="AY52" s="31">
        <v>11839.83</v>
      </c>
      <c r="AZ52" s="31">
        <v>6978.8370000000004</v>
      </c>
      <c r="BA52" s="31"/>
      <c r="BB52" s="31"/>
      <c r="BC52" s="31">
        <v>56233.383999999984</v>
      </c>
      <c r="BD52" s="31">
        <v>51355.596000000005</v>
      </c>
      <c r="BE52" s="31">
        <v>25241.3</v>
      </c>
      <c r="BF52" s="31">
        <v>11839.83</v>
      </c>
      <c r="BG52" s="31">
        <v>9927.1790000000001</v>
      </c>
      <c r="BH52" s="31">
        <v>8246.4328000000005</v>
      </c>
      <c r="BI52" s="45">
        <v>7067.4372000000003</v>
      </c>
      <c r="BJ52" s="46"/>
      <c r="BK52" s="31">
        <v>11</v>
      </c>
      <c r="BL52" s="31"/>
      <c r="BM52" s="31">
        <v>35344.910000000003</v>
      </c>
      <c r="BN52" s="31">
        <v>14738.312000000004</v>
      </c>
      <c r="BO52" s="31">
        <v>7964.8220000000001</v>
      </c>
      <c r="BP52" s="31">
        <v>3849.1590000000001</v>
      </c>
      <c r="BQ52" s="31"/>
      <c r="BR52" s="31"/>
      <c r="BS52" s="31" t="s">
        <v>453</v>
      </c>
      <c r="BT52" s="31">
        <v>34592.488000000005</v>
      </c>
      <c r="BU52" s="31">
        <v>26524.01</v>
      </c>
      <c r="BV52" s="31">
        <v>7964.8220000000001</v>
      </c>
      <c r="BW52" s="31">
        <v>6749.9250000000002</v>
      </c>
      <c r="BX52" s="31">
        <v>4026.8816000000002</v>
      </c>
      <c r="BY52" s="45" t="s">
        <v>453</v>
      </c>
      <c r="BZ52" s="46"/>
      <c r="CA52" s="31">
        <v>6</v>
      </c>
      <c r="CB52" s="31"/>
      <c r="CC52" s="31">
        <v>94718.129000000001</v>
      </c>
      <c r="CD52" s="31">
        <v>67977.114666666675</v>
      </c>
      <c r="CE52" s="31">
        <v>76496.5095</v>
      </c>
      <c r="CF52" s="45">
        <v>18187.88</v>
      </c>
      <c r="CG52" s="49"/>
      <c r="CH52" s="49"/>
      <c r="CI52" s="49"/>
      <c r="CJ52" s="47"/>
    </row>
    <row r="53" spans="1:88" s="29" customFormat="1" x14ac:dyDescent="0.2">
      <c r="A53" s="28" t="s">
        <v>69</v>
      </c>
      <c r="B53" s="26" t="s">
        <v>410</v>
      </c>
      <c r="C53" s="26" t="s">
        <v>64</v>
      </c>
      <c r="D53" s="26" t="s">
        <v>72</v>
      </c>
      <c r="E53" s="27" t="s">
        <v>179</v>
      </c>
      <c r="F53" s="25" t="s">
        <v>72</v>
      </c>
      <c r="G53" s="26">
        <v>20</v>
      </c>
      <c r="H53" s="27" t="s">
        <v>280</v>
      </c>
      <c r="I53" s="28">
        <v>92</v>
      </c>
      <c r="J53" s="29">
        <v>21</v>
      </c>
      <c r="K53" s="29">
        <v>40</v>
      </c>
      <c r="L53" s="29">
        <v>25</v>
      </c>
      <c r="M53" s="30">
        <v>6</v>
      </c>
      <c r="N53" s="28"/>
      <c r="O53" s="29">
        <v>92</v>
      </c>
      <c r="Q53" s="52">
        <v>120.5</v>
      </c>
      <c r="R53" s="52">
        <v>35.456401690821259</v>
      </c>
      <c r="S53" s="52">
        <v>28.855</v>
      </c>
      <c r="T53" s="52">
        <v>0.28559999999999874</v>
      </c>
      <c r="U53" s="52"/>
      <c r="V53" s="52"/>
      <c r="W53" s="52">
        <v>82.802199999999985</v>
      </c>
      <c r="X53" s="52">
        <v>67.587500000000006</v>
      </c>
      <c r="Y53" s="52">
        <v>49.091250000000002</v>
      </c>
      <c r="Z53" s="52">
        <v>28.855</v>
      </c>
      <c r="AA53" s="52">
        <v>17.665799999999997</v>
      </c>
      <c r="AB53" s="52">
        <v>8.593</v>
      </c>
      <c r="AC53" s="53">
        <v>6.4</v>
      </c>
      <c r="AD53" s="28"/>
      <c r="AE53" s="31">
        <v>21</v>
      </c>
      <c r="AG53" s="52">
        <v>68</v>
      </c>
      <c r="AH53" s="52">
        <v>30.382788359788357</v>
      </c>
      <c r="AI53" s="52">
        <v>25.200800000000001</v>
      </c>
      <c r="AJ53" s="52">
        <v>3</v>
      </c>
      <c r="AK53" s="52"/>
      <c r="AL53" s="52"/>
      <c r="AM53" s="52">
        <v>67.785600000000002</v>
      </c>
      <c r="AN53" s="52">
        <v>64.230800000000002</v>
      </c>
      <c r="AO53" s="52">
        <v>42.601199999999999</v>
      </c>
      <c r="AP53" s="52">
        <v>25.200800000000001</v>
      </c>
      <c r="AQ53" s="52">
        <v>16.939999999999998</v>
      </c>
      <c r="AR53" s="52">
        <v>7.7522800000000007</v>
      </c>
      <c r="AS53" s="53">
        <v>3.4561600000000006</v>
      </c>
      <c r="AT53" s="28"/>
      <c r="AU53" s="31">
        <v>40</v>
      </c>
      <c r="AW53" s="52">
        <v>99.2</v>
      </c>
      <c r="AX53" s="52">
        <v>38.589415000000002</v>
      </c>
      <c r="AY53" s="52">
        <v>35.295000000000002</v>
      </c>
      <c r="AZ53" s="52">
        <v>8.4</v>
      </c>
      <c r="BA53" s="52"/>
      <c r="BB53" s="52"/>
      <c r="BC53" s="52">
        <v>83.716599999999929</v>
      </c>
      <c r="BD53" s="52">
        <v>66.035499999999985</v>
      </c>
      <c r="BE53" s="52">
        <v>54.47175</v>
      </c>
      <c r="BF53" s="52">
        <v>35.295000000000002</v>
      </c>
      <c r="BG53" s="52">
        <v>22.090000000000003</v>
      </c>
      <c r="BH53" s="52">
        <v>11.944500000000001</v>
      </c>
      <c r="BI53" s="53">
        <v>8.8312500000000007</v>
      </c>
      <c r="BJ53" s="28"/>
      <c r="BK53" s="31">
        <v>25</v>
      </c>
      <c r="BM53" s="52">
        <v>120.5</v>
      </c>
      <c r="BN53" s="52">
        <v>36.560431999999999</v>
      </c>
      <c r="BO53" s="52">
        <v>27.9</v>
      </c>
      <c r="BP53" s="52">
        <v>0.28559999999999874</v>
      </c>
      <c r="BQ53" s="52"/>
      <c r="BR53" s="52"/>
      <c r="BS53" s="52">
        <v>114.84919999999998</v>
      </c>
      <c r="BT53" s="52">
        <v>89.798400000000044</v>
      </c>
      <c r="BU53" s="52">
        <v>58.847999999999999</v>
      </c>
      <c r="BV53" s="52">
        <v>27.9</v>
      </c>
      <c r="BW53" s="52">
        <v>11.2</v>
      </c>
      <c r="BX53" s="52">
        <v>4.58</v>
      </c>
      <c r="BY53" s="53">
        <v>1.3399199999999993</v>
      </c>
      <c r="BZ53" s="28"/>
      <c r="CA53" s="31">
        <v>6</v>
      </c>
      <c r="CC53" s="52">
        <v>35.625</v>
      </c>
      <c r="CD53" s="52">
        <v>27.727166666666662</v>
      </c>
      <c r="CE53" s="52">
        <v>25.543999999999997</v>
      </c>
      <c r="CF53" s="53">
        <v>19.350000000000001</v>
      </c>
      <c r="CG53" s="49"/>
      <c r="CH53" s="49"/>
      <c r="CI53" s="49"/>
      <c r="CJ53" s="47"/>
    </row>
    <row r="54" spans="1:88" s="29" customFormat="1" x14ac:dyDescent="0.2">
      <c r="A54" s="28" t="s">
        <v>69</v>
      </c>
      <c r="B54" s="26" t="s">
        <v>410</v>
      </c>
      <c r="C54" s="26" t="s">
        <v>65</v>
      </c>
      <c r="D54" s="26" t="s">
        <v>72</v>
      </c>
      <c r="E54" s="27" t="s">
        <v>179</v>
      </c>
      <c r="F54" s="25" t="s">
        <v>72</v>
      </c>
      <c r="G54" s="26">
        <v>10</v>
      </c>
      <c r="H54" s="27" t="s">
        <v>280</v>
      </c>
      <c r="I54" s="28">
        <v>92</v>
      </c>
      <c r="J54" s="29">
        <v>21</v>
      </c>
      <c r="K54" s="29">
        <v>40</v>
      </c>
      <c r="L54" s="29">
        <v>25</v>
      </c>
      <c r="M54" s="30">
        <v>6</v>
      </c>
      <c r="N54" s="28"/>
      <c r="O54" s="29">
        <v>92</v>
      </c>
      <c r="Q54" s="52">
        <v>56.18</v>
      </c>
      <c r="R54" s="52">
        <v>12.034302234299522</v>
      </c>
      <c r="S54" s="52">
        <v>10.182624999999993</v>
      </c>
      <c r="T54" s="52">
        <v>0.1</v>
      </c>
      <c r="U54" s="52"/>
      <c r="V54" s="52"/>
      <c r="W54" s="52">
        <v>32.72399999999999</v>
      </c>
      <c r="X54" s="52">
        <v>24.798800000000004</v>
      </c>
      <c r="Y54" s="52">
        <v>14.793249999999999</v>
      </c>
      <c r="Z54" s="52">
        <v>10.182624999999993</v>
      </c>
      <c r="AA54" s="52">
        <v>5.8485000000000005</v>
      </c>
      <c r="AB54" s="52">
        <v>3.1380000000000003</v>
      </c>
      <c r="AC54" s="53">
        <v>2.4019444444444447</v>
      </c>
      <c r="AD54" s="28"/>
      <c r="AE54" s="31">
        <v>21</v>
      </c>
      <c r="AG54" s="52">
        <v>56.18</v>
      </c>
      <c r="AH54" s="52">
        <v>14.490716931216932</v>
      </c>
      <c r="AI54" s="52">
        <v>11.192</v>
      </c>
      <c r="AJ54" s="52">
        <v>2.2755555555555556</v>
      </c>
      <c r="AK54" s="52"/>
      <c r="AL54" s="52"/>
      <c r="AM54" s="52">
        <v>53.96699999999997</v>
      </c>
      <c r="AN54" s="52">
        <v>32.057800000000007</v>
      </c>
      <c r="AO54" s="52">
        <v>18.222000000000001</v>
      </c>
      <c r="AP54" s="52">
        <v>11.192</v>
      </c>
      <c r="AQ54" s="52">
        <v>5.1875</v>
      </c>
      <c r="AR54" s="52">
        <v>3.0181000000000004</v>
      </c>
      <c r="AS54" s="53">
        <v>2.3220000000000001</v>
      </c>
      <c r="AT54" s="28"/>
      <c r="AU54" s="31">
        <v>40</v>
      </c>
      <c r="AW54" s="52">
        <v>26.486000000000001</v>
      </c>
      <c r="AX54" s="52">
        <v>10.103212500000001</v>
      </c>
      <c r="AY54" s="52">
        <v>10.027624999999993</v>
      </c>
      <c r="AZ54" s="52">
        <v>0.1</v>
      </c>
      <c r="BA54" s="52"/>
      <c r="BB54" s="52"/>
      <c r="BC54" s="52">
        <v>24.822699999999976</v>
      </c>
      <c r="BD54" s="52">
        <v>17.774999999999999</v>
      </c>
      <c r="BE54" s="52">
        <v>13.3025</v>
      </c>
      <c r="BF54" s="52">
        <v>10.027624999999993</v>
      </c>
      <c r="BG54" s="52">
        <v>5.8685000000000009</v>
      </c>
      <c r="BH54" s="52">
        <v>2.476</v>
      </c>
      <c r="BI54" s="53">
        <v>0.24299999999999938</v>
      </c>
      <c r="BJ54" s="28"/>
      <c r="BK54" s="31">
        <v>25</v>
      </c>
      <c r="BM54" s="52">
        <v>50.33</v>
      </c>
      <c r="BN54" s="52">
        <v>13.298889999999997</v>
      </c>
      <c r="BO54" s="52">
        <v>9.4499999999999993</v>
      </c>
      <c r="BP54" s="52">
        <v>3.18</v>
      </c>
      <c r="BQ54" s="52"/>
      <c r="BR54" s="52"/>
      <c r="BS54" s="52">
        <v>45.469999999999985</v>
      </c>
      <c r="BT54" s="52">
        <v>32.858000000000004</v>
      </c>
      <c r="BU54" s="52">
        <v>14.744499999999999</v>
      </c>
      <c r="BV54" s="52">
        <v>9.4499999999999993</v>
      </c>
      <c r="BW54" s="52">
        <v>5.1549999999999994</v>
      </c>
      <c r="BX54" s="52">
        <v>3.476</v>
      </c>
      <c r="BY54" s="53">
        <v>3.258</v>
      </c>
      <c r="BZ54" s="28"/>
      <c r="CA54" s="31">
        <v>6</v>
      </c>
      <c r="CC54" s="52">
        <v>17.73</v>
      </c>
      <c r="CD54" s="52">
        <v>11.041666666666666</v>
      </c>
      <c r="CE54" s="52">
        <v>10.51</v>
      </c>
      <c r="CF54" s="53">
        <v>6.67</v>
      </c>
      <c r="CG54" s="49"/>
      <c r="CH54" s="49"/>
      <c r="CI54" s="49"/>
      <c r="CJ54" s="47"/>
    </row>
    <row r="55" spans="1:88" s="29" customFormat="1" x14ac:dyDescent="0.2">
      <c r="A55" s="28" t="s">
        <v>69</v>
      </c>
      <c r="B55" s="26" t="s">
        <v>410</v>
      </c>
      <c r="C55" s="26" t="s">
        <v>66</v>
      </c>
      <c r="D55" s="26" t="s">
        <v>72</v>
      </c>
      <c r="E55" s="27" t="s">
        <v>179</v>
      </c>
      <c r="F55" s="25" t="s">
        <v>72</v>
      </c>
      <c r="G55" s="26">
        <v>3</v>
      </c>
      <c r="H55" s="54" t="s">
        <v>280</v>
      </c>
      <c r="I55" s="28">
        <v>69</v>
      </c>
      <c r="J55" s="29">
        <v>12</v>
      </c>
      <c r="K55" s="29">
        <v>31</v>
      </c>
      <c r="L55" s="29">
        <v>20</v>
      </c>
      <c r="M55" s="30">
        <v>6</v>
      </c>
      <c r="N55" s="28"/>
      <c r="O55" s="29">
        <v>69</v>
      </c>
      <c r="Q55" s="52">
        <v>99.75</v>
      </c>
      <c r="R55" s="52">
        <v>18.936148918518519</v>
      </c>
      <c r="S55" s="52">
        <v>14.327777777777776</v>
      </c>
      <c r="T55" s="52">
        <v>1.7</v>
      </c>
      <c r="U55" s="52"/>
      <c r="V55" s="52"/>
      <c r="W55" s="52">
        <v>47.564</v>
      </c>
      <c r="X55" s="52">
        <v>37.47</v>
      </c>
      <c r="Y55" s="52">
        <v>26.548999999999999</v>
      </c>
      <c r="Z55" s="52">
        <v>14.327777777777776</v>
      </c>
      <c r="AA55" s="52">
        <v>6.2480663999999999</v>
      </c>
      <c r="AB55" s="52">
        <v>4.17</v>
      </c>
      <c r="AC55" s="53">
        <v>2.3501896000000002</v>
      </c>
      <c r="AD55" s="28"/>
      <c r="AE55" s="31">
        <v>12</v>
      </c>
      <c r="AG55" s="52">
        <v>37.47</v>
      </c>
      <c r="AH55" s="52">
        <v>11.562056281481482</v>
      </c>
      <c r="AI55" s="52">
        <v>10.728</v>
      </c>
      <c r="AJ55" s="52">
        <v>2.2519999999999998</v>
      </c>
      <c r="AK55" s="52"/>
      <c r="AL55" s="52"/>
      <c r="AM55" s="52" t="s">
        <v>453</v>
      </c>
      <c r="AN55" s="52">
        <v>30.527333333333356</v>
      </c>
      <c r="AO55" s="52">
        <v>13.555499999999999</v>
      </c>
      <c r="AP55" s="52">
        <v>10.728</v>
      </c>
      <c r="AQ55" s="52">
        <v>5.8425000000000002</v>
      </c>
      <c r="AR55" s="52">
        <v>3.2692692800000001</v>
      </c>
      <c r="AS55" s="53" t="s">
        <v>453</v>
      </c>
      <c r="AT55" s="28"/>
      <c r="AU55" s="31">
        <v>31</v>
      </c>
      <c r="AW55" s="52">
        <v>99.75</v>
      </c>
      <c r="AX55" s="52">
        <v>23.001974864516132</v>
      </c>
      <c r="AY55" s="52">
        <v>20.748000000000001</v>
      </c>
      <c r="AZ55" s="52">
        <v>3.9844751999999999</v>
      </c>
      <c r="BA55" s="52"/>
      <c r="BB55" s="52"/>
      <c r="BC55" s="52">
        <v>73.595999999999933</v>
      </c>
      <c r="BD55" s="52">
        <v>45.140800000000013</v>
      </c>
      <c r="BE55" s="52">
        <v>31.59</v>
      </c>
      <c r="BF55" s="52">
        <v>20.748000000000001</v>
      </c>
      <c r="BG55" s="52">
        <v>8.8624831999999998</v>
      </c>
      <c r="BH55" s="52">
        <v>4.3433235200000002</v>
      </c>
      <c r="BI55" s="53">
        <v>4.0957900799999996</v>
      </c>
      <c r="BJ55" s="28"/>
      <c r="BK55" s="31">
        <v>20</v>
      </c>
      <c r="BM55" s="52">
        <v>47.787999999999997</v>
      </c>
      <c r="BN55" s="52">
        <v>16.401418959999994</v>
      </c>
      <c r="BO55" s="52">
        <v>11.465</v>
      </c>
      <c r="BP55" s="52">
        <v>1.7</v>
      </c>
      <c r="BQ55" s="52"/>
      <c r="BR55" s="52"/>
      <c r="BS55" s="52">
        <v>47.38219999999999</v>
      </c>
      <c r="BT55" s="52">
        <v>39.4544</v>
      </c>
      <c r="BU55" s="52">
        <v>24.063000000000002</v>
      </c>
      <c r="BV55" s="52">
        <v>11.465</v>
      </c>
      <c r="BW55" s="52">
        <v>4.6850000000000005</v>
      </c>
      <c r="BX55" s="52">
        <v>2.1438379199999997</v>
      </c>
      <c r="BY55" s="53">
        <v>1.7204999999999999</v>
      </c>
      <c r="BZ55" s="28"/>
      <c r="CA55" s="31">
        <v>6</v>
      </c>
      <c r="CC55" s="52">
        <v>30.428000000000001</v>
      </c>
      <c r="CD55" s="52">
        <v>21.126666666666665</v>
      </c>
      <c r="CE55" s="52">
        <v>23.07</v>
      </c>
      <c r="CF55" s="53">
        <v>8.734</v>
      </c>
      <c r="CG55" s="49"/>
      <c r="CH55" s="49"/>
      <c r="CI55" s="49"/>
      <c r="CJ55" s="47"/>
    </row>
    <row r="56" spans="1:88" s="29" customFormat="1" x14ac:dyDescent="0.2">
      <c r="A56" s="28" t="s">
        <v>69</v>
      </c>
      <c r="B56" s="26" t="s">
        <v>410</v>
      </c>
      <c r="C56" s="26" t="s">
        <v>67</v>
      </c>
      <c r="D56" s="26" t="s">
        <v>72</v>
      </c>
      <c r="E56" s="27" t="s">
        <v>179</v>
      </c>
      <c r="F56" s="25" t="s">
        <v>72</v>
      </c>
      <c r="G56" s="26" t="s">
        <v>178</v>
      </c>
      <c r="H56" s="54"/>
      <c r="I56" s="28">
        <v>92</v>
      </c>
      <c r="J56" s="29">
        <v>21</v>
      </c>
      <c r="K56" s="29">
        <v>40</v>
      </c>
      <c r="L56" s="29">
        <v>25</v>
      </c>
      <c r="M56" s="30">
        <v>6</v>
      </c>
      <c r="N56" s="28"/>
      <c r="O56" s="29">
        <v>92</v>
      </c>
      <c r="Q56" s="31">
        <v>333.7</v>
      </c>
      <c r="R56" s="31">
        <v>45.171521280193247</v>
      </c>
      <c r="S56" s="31">
        <v>12.18862</v>
      </c>
      <c r="T56" s="31">
        <v>0</v>
      </c>
      <c r="U56" s="31"/>
      <c r="V56" s="31"/>
      <c r="W56" s="31">
        <v>201.53099999999978</v>
      </c>
      <c r="X56" s="31">
        <v>143.72500000000002</v>
      </c>
      <c r="Y56" s="31">
        <v>65.681250000000006</v>
      </c>
      <c r="Z56" s="31">
        <v>12.18862</v>
      </c>
      <c r="AA56" s="31">
        <v>7.0070000000000006</v>
      </c>
      <c r="AB56" s="31">
        <v>5.0880000000000001</v>
      </c>
      <c r="AC56" s="45">
        <v>4.0030000000000001</v>
      </c>
      <c r="AD56" s="46"/>
      <c r="AE56" s="31">
        <v>21</v>
      </c>
      <c r="AF56" s="31"/>
      <c r="AG56" s="31">
        <v>170.8</v>
      </c>
      <c r="AH56" s="31">
        <v>34.695930370370377</v>
      </c>
      <c r="AI56" s="31">
        <v>10.58</v>
      </c>
      <c r="AJ56" s="31">
        <v>4.22</v>
      </c>
      <c r="AK56" s="31"/>
      <c r="AL56" s="31"/>
      <c r="AM56" s="31">
        <v>168.33999999999997</v>
      </c>
      <c r="AN56" s="31">
        <v>139.10015200000004</v>
      </c>
      <c r="AO56" s="31">
        <v>37.475999999999999</v>
      </c>
      <c r="AP56" s="31">
        <v>10.58</v>
      </c>
      <c r="AQ56" s="31">
        <v>7.358888888888889</v>
      </c>
      <c r="AR56" s="31">
        <v>5.2680000000000007</v>
      </c>
      <c r="AS56" s="45">
        <v>4.2880000000000003</v>
      </c>
      <c r="AT56" s="46"/>
      <c r="AU56" s="31">
        <v>40</v>
      </c>
      <c r="AV56" s="31"/>
      <c r="AW56" s="31">
        <v>166.47</v>
      </c>
      <c r="AX56" s="31">
        <v>30.311169</v>
      </c>
      <c r="AY56" s="31">
        <v>12.81962</v>
      </c>
      <c r="AZ56" s="31">
        <v>0</v>
      </c>
      <c r="BA56" s="31"/>
      <c r="BB56" s="31"/>
      <c r="BC56" s="31">
        <v>103.02474999999991</v>
      </c>
      <c r="BD56" s="31">
        <v>73.128999999999991</v>
      </c>
      <c r="BE56" s="31">
        <v>53.535340000000005</v>
      </c>
      <c r="BF56" s="31">
        <v>12.81962</v>
      </c>
      <c r="BG56" s="31">
        <v>6.8767499999999995</v>
      </c>
      <c r="BH56" s="31">
        <v>5.0933000000000002</v>
      </c>
      <c r="BI56" s="45">
        <v>4.3394000000000004</v>
      </c>
      <c r="BJ56" s="46"/>
      <c r="BK56" s="31">
        <v>25</v>
      </c>
      <c r="BL56" s="31"/>
      <c r="BM56" s="31">
        <v>333.7</v>
      </c>
      <c r="BN56" s="31">
        <v>42.294546400000009</v>
      </c>
      <c r="BO56" s="31">
        <v>11.6</v>
      </c>
      <c r="BP56" s="31">
        <v>1.8520000000000001</v>
      </c>
      <c r="BQ56" s="31"/>
      <c r="BR56" s="31"/>
      <c r="BS56" s="31">
        <v>274.97499999999985</v>
      </c>
      <c r="BT56" s="31">
        <v>122.32000000000005</v>
      </c>
      <c r="BU56" s="31">
        <v>50.995000000000005</v>
      </c>
      <c r="BV56" s="31">
        <v>11.6</v>
      </c>
      <c r="BW56" s="31">
        <v>6.8100000000000005</v>
      </c>
      <c r="BX56" s="31">
        <v>3.214</v>
      </c>
      <c r="BY56" s="45">
        <v>2.0869</v>
      </c>
      <c r="BZ56" s="46"/>
      <c r="CA56" s="31">
        <v>6</v>
      </c>
      <c r="CB56" s="31"/>
      <c r="CC56" s="31">
        <v>254</v>
      </c>
      <c r="CD56" s="31">
        <v>192.89250000000001</v>
      </c>
      <c r="CE56" s="31">
        <v>206.92500000000001</v>
      </c>
      <c r="CF56" s="45">
        <v>81.53</v>
      </c>
      <c r="CG56" s="49"/>
      <c r="CH56" s="49"/>
      <c r="CI56" s="49"/>
      <c r="CJ56" s="47"/>
    </row>
    <row r="57" spans="1:88" s="38" customFormat="1" ht="13.5" thickBot="1" x14ac:dyDescent="0.25">
      <c r="A57" s="34" t="s">
        <v>69</v>
      </c>
      <c r="B57" s="35" t="s">
        <v>410</v>
      </c>
      <c r="C57" s="35" t="s">
        <v>68</v>
      </c>
      <c r="D57" s="35" t="s">
        <v>72</v>
      </c>
      <c r="E57" s="36" t="s">
        <v>179</v>
      </c>
      <c r="F57" s="37" t="s">
        <v>72</v>
      </c>
      <c r="G57" s="35">
        <v>3000</v>
      </c>
      <c r="H57" s="76" t="s">
        <v>280</v>
      </c>
      <c r="I57" s="34">
        <v>92</v>
      </c>
      <c r="J57" s="38">
        <v>21</v>
      </c>
      <c r="K57" s="38">
        <v>40</v>
      </c>
      <c r="L57" s="38">
        <v>25</v>
      </c>
      <c r="M57" s="39">
        <v>6</v>
      </c>
      <c r="N57" s="34"/>
      <c r="O57" s="38">
        <v>92</v>
      </c>
      <c r="Q57" s="40">
        <v>1075.5899999999999</v>
      </c>
      <c r="R57" s="40">
        <v>163.45448666666658</v>
      </c>
      <c r="S57" s="40">
        <v>88.960160000000002</v>
      </c>
      <c r="T57" s="40">
        <v>5.1349999999999998</v>
      </c>
      <c r="U57" s="40"/>
      <c r="V57" s="40"/>
      <c r="W57" s="40">
        <v>775.36754999999971</v>
      </c>
      <c r="X57" s="40">
        <v>450.49040000000048</v>
      </c>
      <c r="Y57" s="40">
        <v>175.84799999999998</v>
      </c>
      <c r="Z57" s="40">
        <v>88.960160000000002</v>
      </c>
      <c r="AA57" s="40">
        <v>41.551000000000002</v>
      </c>
      <c r="AB57" s="40">
        <v>29.512800000000002</v>
      </c>
      <c r="AC57" s="73">
        <v>17.663600000000002</v>
      </c>
      <c r="AD57" s="74"/>
      <c r="AE57" s="40">
        <v>21</v>
      </c>
      <c r="AF57" s="40"/>
      <c r="AG57" s="40">
        <v>759.24899999999991</v>
      </c>
      <c r="AH57" s="40">
        <v>154.6455315873016</v>
      </c>
      <c r="AI57" s="40">
        <v>80.521000000000015</v>
      </c>
      <c r="AJ57" s="40">
        <v>19.268000000000001</v>
      </c>
      <c r="AK57" s="40"/>
      <c r="AL57" s="40"/>
      <c r="AM57" s="40">
        <v>737.81623999999965</v>
      </c>
      <c r="AN57" s="40">
        <v>493.63572000000011</v>
      </c>
      <c r="AO57" s="40">
        <v>184.21319499999987</v>
      </c>
      <c r="AP57" s="40">
        <v>80.521000000000015</v>
      </c>
      <c r="AQ57" s="40">
        <v>44.935000000000002</v>
      </c>
      <c r="AR57" s="40">
        <v>32.469439999999999</v>
      </c>
      <c r="AS57" s="73">
        <v>20.407080000000001</v>
      </c>
      <c r="AT57" s="74"/>
      <c r="AU57" s="40">
        <v>40</v>
      </c>
      <c r="AV57" s="40"/>
      <c r="AW57" s="40">
        <v>270.12400000000002</v>
      </c>
      <c r="AX57" s="40">
        <v>99.359664249999994</v>
      </c>
      <c r="AY57" s="40">
        <v>87.582899999999995</v>
      </c>
      <c r="AZ57" s="40">
        <v>5.1349999999999998</v>
      </c>
      <c r="BA57" s="40"/>
      <c r="BB57" s="40"/>
      <c r="BC57" s="40">
        <v>255.7535699999998</v>
      </c>
      <c r="BD57" s="40">
        <v>194.86364999999998</v>
      </c>
      <c r="BE57" s="40">
        <v>146.08699999999999</v>
      </c>
      <c r="BF57" s="40">
        <v>87.582899999999995</v>
      </c>
      <c r="BG57" s="40">
        <v>44.052500000000002</v>
      </c>
      <c r="BH57" s="40">
        <v>24.995000000000001</v>
      </c>
      <c r="BI57" s="73">
        <v>7.6188500000000019</v>
      </c>
      <c r="BJ57" s="74"/>
      <c r="BK57" s="40">
        <v>25</v>
      </c>
      <c r="BL57" s="40"/>
      <c r="BM57" s="40">
        <v>1075.5899999999999</v>
      </c>
      <c r="BN57" s="40">
        <v>306.77372159999999</v>
      </c>
      <c r="BO57" s="40">
        <v>147.36199999999999</v>
      </c>
      <c r="BP57" s="40">
        <v>29.244</v>
      </c>
      <c r="BQ57" s="40"/>
      <c r="BR57" s="40"/>
      <c r="BS57" s="40">
        <v>1047.4160999999999</v>
      </c>
      <c r="BT57" s="40">
        <v>964.12040000000013</v>
      </c>
      <c r="BU57" s="40">
        <v>523.88600000000008</v>
      </c>
      <c r="BV57" s="40">
        <v>147.36199999999999</v>
      </c>
      <c r="BW57" s="40">
        <v>51.257999999999996</v>
      </c>
      <c r="BX57" s="40">
        <v>39.949600000000004</v>
      </c>
      <c r="BY57" s="73">
        <v>32.308799999999998</v>
      </c>
      <c r="BZ57" s="74"/>
      <c r="CA57" s="40">
        <v>6</v>
      </c>
      <c r="CB57" s="40"/>
      <c r="CC57" s="40">
        <v>34.369000000000007</v>
      </c>
      <c r="CD57" s="40">
        <v>24.421166666666668</v>
      </c>
      <c r="CE57" s="40">
        <v>26.374500000000001</v>
      </c>
      <c r="CF57" s="73">
        <v>9.0150000000000023</v>
      </c>
      <c r="CG57" s="57"/>
      <c r="CH57" s="57"/>
      <c r="CI57" s="57"/>
      <c r="CJ57" s="55"/>
    </row>
    <row r="58" spans="1:88" s="22" customFormat="1" x14ac:dyDescent="0.2">
      <c r="A58" s="21" t="s">
        <v>411</v>
      </c>
      <c r="B58" s="19" t="s">
        <v>87</v>
      </c>
      <c r="C58" s="19" t="s">
        <v>300</v>
      </c>
      <c r="D58" s="19" t="s">
        <v>186</v>
      </c>
      <c r="E58" s="20">
        <v>2</v>
      </c>
      <c r="F58" s="18" t="s">
        <v>186</v>
      </c>
      <c r="G58" s="19">
        <v>175</v>
      </c>
      <c r="H58" s="75" t="s">
        <v>281</v>
      </c>
      <c r="I58" s="21">
        <v>25</v>
      </c>
      <c r="J58" s="22">
        <v>7</v>
      </c>
      <c r="K58" s="22">
        <v>11</v>
      </c>
      <c r="L58" s="22">
        <v>7</v>
      </c>
      <c r="M58" s="23">
        <v>0</v>
      </c>
      <c r="N58" s="21"/>
      <c r="O58" s="24">
        <v>25</v>
      </c>
      <c r="P58" s="24"/>
      <c r="Q58" s="24">
        <v>0</v>
      </c>
      <c r="R58" s="24" t="s">
        <v>453</v>
      </c>
      <c r="S58" s="24" t="s">
        <v>453</v>
      </c>
      <c r="T58" s="24">
        <v>0</v>
      </c>
      <c r="U58" s="24"/>
      <c r="V58" s="24"/>
      <c r="W58" s="24" t="s">
        <v>453</v>
      </c>
      <c r="X58" s="24" t="s">
        <v>453</v>
      </c>
      <c r="Y58" s="24" t="s">
        <v>453</v>
      </c>
      <c r="Z58" s="24" t="s">
        <v>453</v>
      </c>
      <c r="AA58" s="24" t="s">
        <v>453</v>
      </c>
      <c r="AB58" s="24" t="s">
        <v>453</v>
      </c>
      <c r="AC58" s="69" t="s">
        <v>453</v>
      </c>
      <c r="AD58" s="70"/>
      <c r="AE58" s="24">
        <v>7</v>
      </c>
      <c r="AF58" s="24"/>
      <c r="AG58" s="24">
        <v>0</v>
      </c>
      <c r="AH58" s="24" t="s">
        <v>453</v>
      </c>
      <c r="AI58" s="24" t="s">
        <v>453</v>
      </c>
      <c r="AJ58" s="24">
        <v>0</v>
      </c>
      <c r="AK58" s="24"/>
      <c r="AL58" s="24"/>
      <c r="AM58" s="24" t="s">
        <v>453</v>
      </c>
      <c r="AN58" s="24" t="s">
        <v>453</v>
      </c>
      <c r="AO58" s="24" t="s">
        <v>453</v>
      </c>
      <c r="AP58" s="24" t="s">
        <v>453</v>
      </c>
      <c r="AQ58" s="24" t="s">
        <v>453</v>
      </c>
      <c r="AR58" s="24" t="s">
        <v>453</v>
      </c>
      <c r="AS58" s="69" t="s">
        <v>453</v>
      </c>
      <c r="AT58" s="70"/>
      <c r="AU58" s="24">
        <v>11</v>
      </c>
      <c r="AV58" s="24"/>
      <c r="AW58" s="24">
        <v>0</v>
      </c>
      <c r="AX58" s="24" t="s">
        <v>453</v>
      </c>
      <c r="AY58" s="24" t="s">
        <v>453</v>
      </c>
      <c r="AZ58" s="24">
        <v>0</v>
      </c>
      <c r="BA58" s="24"/>
      <c r="BB58" s="24"/>
      <c r="BC58" s="24" t="s">
        <v>453</v>
      </c>
      <c r="BD58" s="24" t="s">
        <v>453</v>
      </c>
      <c r="BE58" s="24" t="s">
        <v>453</v>
      </c>
      <c r="BF58" s="24" t="s">
        <v>453</v>
      </c>
      <c r="BG58" s="24" t="s">
        <v>453</v>
      </c>
      <c r="BH58" s="24" t="s">
        <v>453</v>
      </c>
      <c r="BI58" s="69" t="s">
        <v>453</v>
      </c>
      <c r="BJ58" s="70"/>
      <c r="BK58" s="24">
        <v>7</v>
      </c>
      <c r="BL58" s="24"/>
      <c r="BM58" s="24">
        <v>0</v>
      </c>
      <c r="BN58" s="24" t="s">
        <v>453</v>
      </c>
      <c r="BO58" s="24" t="s">
        <v>453</v>
      </c>
      <c r="BP58" s="24">
        <v>0</v>
      </c>
      <c r="BQ58" s="24"/>
      <c r="BR58" s="24"/>
      <c r="BS58" s="24" t="s">
        <v>453</v>
      </c>
      <c r="BT58" s="24" t="s">
        <v>453</v>
      </c>
      <c r="BU58" s="24" t="s">
        <v>453</v>
      </c>
      <c r="BV58" s="24" t="s">
        <v>453</v>
      </c>
      <c r="BW58" s="24" t="s">
        <v>453</v>
      </c>
      <c r="BX58" s="24" t="s">
        <v>453</v>
      </c>
      <c r="BY58" s="69" t="s">
        <v>453</v>
      </c>
      <c r="BZ58" s="70"/>
      <c r="CA58" s="24">
        <v>0</v>
      </c>
      <c r="CB58" s="24"/>
      <c r="CC58" s="24">
        <v>0</v>
      </c>
      <c r="CD58" s="24" t="s">
        <v>453</v>
      </c>
      <c r="CE58" s="24" t="s">
        <v>453</v>
      </c>
      <c r="CF58" s="69">
        <v>0</v>
      </c>
      <c r="CG58" s="58"/>
      <c r="CH58" s="58"/>
      <c r="CI58" s="58"/>
      <c r="CJ58" s="59"/>
    </row>
    <row r="59" spans="1:88" s="29" customFormat="1" x14ac:dyDescent="0.2">
      <c r="A59" s="28" t="s">
        <v>411</v>
      </c>
      <c r="B59" s="26" t="s">
        <v>87</v>
      </c>
      <c r="C59" s="26" t="s">
        <v>93</v>
      </c>
      <c r="D59" s="26" t="s">
        <v>186</v>
      </c>
      <c r="E59" s="27">
        <v>5</v>
      </c>
      <c r="F59" s="25" t="s">
        <v>186</v>
      </c>
      <c r="G59" s="26">
        <v>1.5</v>
      </c>
      <c r="H59" s="54" t="s">
        <v>281</v>
      </c>
      <c r="I59" s="28">
        <v>56</v>
      </c>
      <c r="J59" s="29">
        <v>18</v>
      </c>
      <c r="K59" s="29">
        <v>18</v>
      </c>
      <c r="L59" s="29">
        <v>20</v>
      </c>
      <c r="M59" s="30">
        <v>0</v>
      </c>
      <c r="N59" s="28"/>
      <c r="O59" s="31">
        <v>56</v>
      </c>
      <c r="P59" s="31"/>
      <c r="Q59" s="31">
        <v>0</v>
      </c>
      <c r="R59" s="31" t="s">
        <v>453</v>
      </c>
      <c r="S59" s="31" t="s">
        <v>453</v>
      </c>
      <c r="T59" s="31">
        <v>0</v>
      </c>
      <c r="U59" s="31"/>
      <c r="V59" s="31"/>
      <c r="W59" s="31" t="s">
        <v>453</v>
      </c>
      <c r="X59" s="31" t="s">
        <v>453</v>
      </c>
      <c r="Y59" s="31" t="s">
        <v>453</v>
      </c>
      <c r="Z59" s="31" t="s">
        <v>453</v>
      </c>
      <c r="AA59" s="31" t="s">
        <v>453</v>
      </c>
      <c r="AB59" s="31" t="s">
        <v>453</v>
      </c>
      <c r="AC59" s="45" t="s">
        <v>453</v>
      </c>
      <c r="AD59" s="46"/>
      <c r="AE59" s="31">
        <v>18</v>
      </c>
      <c r="AF59" s="31"/>
      <c r="AG59" s="31">
        <v>0</v>
      </c>
      <c r="AH59" s="31" t="s">
        <v>453</v>
      </c>
      <c r="AI59" s="31" t="s">
        <v>453</v>
      </c>
      <c r="AJ59" s="31">
        <v>0</v>
      </c>
      <c r="AK59" s="31"/>
      <c r="AL59" s="31"/>
      <c r="AM59" s="31" t="s">
        <v>453</v>
      </c>
      <c r="AN59" s="31" t="s">
        <v>453</v>
      </c>
      <c r="AO59" s="31" t="s">
        <v>453</v>
      </c>
      <c r="AP59" s="31" t="s">
        <v>453</v>
      </c>
      <c r="AQ59" s="31" t="s">
        <v>453</v>
      </c>
      <c r="AR59" s="31" t="s">
        <v>453</v>
      </c>
      <c r="AS59" s="45" t="s">
        <v>453</v>
      </c>
      <c r="AT59" s="46"/>
      <c r="AU59" s="31">
        <v>18</v>
      </c>
      <c r="AV59" s="31"/>
      <c r="AW59" s="31">
        <v>0</v>
      </c>
      <c r="AX59" s="31" t="s">
        <v>453</v>
      </c>
      <c r="AY59" s="31" t="s">
        <v>453</v>
      </c>
      <c r="AZ59" s="31">
        <v>0</v>
      </c>
      <c r="BA59" s="31"/>
      <c r="BB59" s="31"/>
      <c r="BC59" s="31" t="s">
        <v>453</v>
      </c>
      <c r="BD59" s="31" t="s">
        <v>453</v>
      </c>
      <c r="BE59" s="31" t="s">
        <v>453</v>
      </c>
      <c r="BF59" s="31" t="s">
        <v>453</v>
      </c>
      <c r="BG59" s="31" t="s">
        <v>453</v>
      </c>
      <c r="BH59" s="31" t="s">
        <v>453</v>
      </c>
      <c r="BI59" s="45" t="s">
        <v>453</v>
      </c>
      <c r="BJ59" s="46"/>
      <c r="BK59" s="31">
        <v>20</v>
      </c>
      <c r="BL59" s="31"/>
      <c r="BM59" s="31">
        <v>0</v>
      </c>
      <c r="BN59" s="31" t="s">
        <v>453</v>
      </c>
      <c r="BO59" s="31" t="s">
        <v>453</v>
      </c>
      <c r="BP59" s="31">
        <v>0</v>
      </c>
      <c r="BQ59" s="31"/>
      <c r="BR59" s="31"/>
      <c r="BS59" s="31" t="s">
        <v>453</v>
      </c>
      <c r="BT59" s="31" t="s">
        <v>453</v>
      </c>
      <c r="BU59" s="31" t="s">
        <v>453</v>
      </c>
      <c r="BV59" s="31" t="s">
        <v>453</v>
      </c>
      <c r="BW59" s="31" t="s">
        <v>453</v>
      </c>
      <c r="BX59" s="31" t="s">
        <v>453</v>
      </c>
      <c r="BY59" s="45" t="s">
        <v>453</v>
      </c>
      <c r="BZ59" s="46"/>
      <c r="CA59" s="31">
        <v>0</v>
      </c>
      <c r="CB59" s="31"/>
      <c r="CC59" s="31">
        <v>0</v>
      </c>
      <c r="CD59" s="31" t="s">
        <v>453</v>
      </c>
      <c r="CE59" s="31" t="s">
        <v>453</v>
      </c>
      <c r="CF59" s="45">
        <v>0</v>
      </c>
      <c r="CG59" s="49"/>
      <c r="CH59" s="49"/>
      <c r="CI59" s="49"/>
      <c r="CJ59" s="47"/>
    </row>
    <row r="60" spans="1:88" s="29" customFormat="1" x14ac:dyDescent="0.2">
      <c r="A60" s="28" t="s">
        <v>411</v>
      </c>
      <c r="B60" s="26" t="s">
        <v>87</v>
      </c>
      <c r="C60" s="26" t="s">
        <v>91</v>
      </c>
      <c r="D60" s="26" t="s">
        <v>186</v>
      </c>
      <c r="E60" s="27">
        <v>5</v>
      </c>
      <c r="F60" s="25" t="s">
        <v>186</v>
      </c>
      <c r="G60" s="26">
        <v>175</v>
      </c>
      <c r="H60" s="54" t="s">
        <v>281</v>
      </c>
      <c r="I60" s="28">
        <v>56</v>
      </c>
      <c r="J60" s="29">
        <v>18</v>
      </c>
      <c r="K60" s="29">
        <v>18</v>
      </c>
      <c r="L60" s="29">
        <v>20</v>
      </c>
      <c r="M60" s="30">
        <v>0</v>
      </c>
      <c r="N60" s="28"/>
      <c r="O60" s="31">
        <v>56</v>
      </c>
      <c r="P60" s="31"/>
      <c r="Q60" s="31">
        <v>0</v>
      </c>
      <c r="R60" s="31" t="s">
        <v>453</v>
      </c>
      <c r="S60" s="31" t="s">
        <v>453</v>
      </c>
      <c r="T60" s="31">
        <v>0</v>
      </c>
      <c r="U60" s="31"/>
      <c r="V60" s="31"/>
      <c r="W60" s="31" t="s">
        <v>453</v>
      </c>
      <c r="X60" s="31" t="s">
        <v>453</v>
      </c>
      <c r="Y60" s="31" t="s">
        <v>453</v>
      </c>
      <c r="Z60" s="31" t="s">
        <v>453</v>
      </c>
      <c r="AA60" s="31" t="s">
        <v>453</v>
      </c>
      <c r="AB60" s="31" t="s">
        <v>453</v>
      </c>
      <c r="AC60" s="45" t="s">
        <v>453</v>
      </c>
      <c r="AD60" s="46"/>
      <c r="AE60" s="31">
        <v>18</v>
      </c>
      <c r="AF60" s="31"/>
      <c r="AG60" s="31">
        <v>0</v>
      </c>
      <c r="AH60" s="31" t="s">
        <v>453</v>
      </c>
      <c r="AI60" s="31" t="s">
        <v>453</v>
      </c>
      <c r="AJ60" s="31">
        <v>0</v>
      </c>
      <c r="AK60" s="31"/>
      <c r="AL60" s="31"/>
      <c r="AM60" s="31" t="s">
        <v>453</v>
      </c>
      <c r="AN60" s="31" t="s">
        <v>453</v>
      </c>
      <c r="AO60" s="31" t="s">
        <v>453</v>
      </c>
      <c r="AP60" s="31" t="s">
        <v>453</v>
      </c>
      <c r="AQ60" s="31" t="s">
        <v>453</v>
      </c>
      <c r="AR60" s="31" t="s">
        <v>453</v>
      </c>
      <c r="AS60" s="45" t="s">
        <v>453</v>
      </c>
      <c r="AT60" s="46"/>
      <c r="AU60" s="31">
        <v>18</v>
      </c>
      <c r="AV60" s="31"/>
      <c r="AW60" s="31">
        <v>0</v>
      </c>
      <c r="AX60" s="31" t="s">
        <v>453</v>
      </c>
      <c r="AY60" s="31" t="s">
        <v>453</v>
      </c>
      <c r="AZ60" s="31">
        <v>0</v>
      </c>
      <c r="BA60" s="31"/>
      <c r="BB60" s="31"/>
      <c r="BC60" s="31" t="s">
        <v>453</v>
      </c>
      <c r="BD60" s="31" t="s">
        <v>453</v>
      </c>
      <c r="BE60" s="31" t="s">
        <v>453</v>
      </c>
      <c r="BF60" s="31" t="s">
        <v>453</v>
      </c>
      <c r="BG60" s="31" t="s">
        <v>453</v>
      </c>
      <c r="BH60" s="31" t="s">
        <v>453</v>
      </c>
      <c r="BI60" s="45" t="s">
        <v>453</v>
      </c>
      <c r="BJ60" s="46"/>
      <c r="BK60" s="31">
        <v>20</v>
      </c>
      <c r="BL60" s="31"/>
      <c r="BM60" s="31">
        <v>0</v>
      </c>
      <c r="BN60" s="31" t="s">
        <v>453</v>
      </c>
      <c r="BO60" s="31" t="s">
        <v>453</v>
      </c>
      <c r="BP60" s="31">
        <v>0</v>
      </c>
      <c r="BQ60" s="31"/>
      <c r="BR60" s="31"/>
      <c r="BS60" s="31" t="s">
        <v>453</v>
      </c>
      <c r="BT60" s="31" t="s">
        <v>453</v>
      </c>
      <c r="BU60" s="31" t="s">
        <v>453</v>
      </c>
      <c r="BV60" s="31" t="s">
        <v>453</v>
      </c>
      <c r="BW60" s="31" t="s">
        <v>453</v>
      </c>
      <c r="BX60" s="31" t="s">
        <v>453</v>
      </c>
      <c r="BY60" s="45" t="s">
        <v>453</v>
      </c>
      <c r="BZ60" s="46"/>
      <c r="CA60" s="31">
        <v>0</v>
      </c>
      <c r="CB60" s="31"/>
      <c r="CC60" s="31">
        <v>0</v>
      </c>
      <c r="CD60" s="31" t="s">
        <v>453</v>
      </c>
      <c r="CE60" s="31" t="s">
        <v>453</v>
      </c>
      <c r="CF60" s="45">
        <v>0</v>
      </c>
      <c r="CG60" s="49"/>
      <c r="CH60" s="49"/>
      <c r="CI60" s="49"/>
      <c r="CJ60" s="47"/>
    </row>
    <row r="61" spans="1:88" s="29" customFormat="1" x14ac:dyDescent="0.2">
      <c r="A61" s="28" t="s">
        <v>411</v>
      </c>
      <c r="B61" s="26" t="s">
        <v>87</v>
      </c>
      <c r="C61" s="26" t="s">
        <v>193</v>
      </c>
      <c r="D61" s="26" t="s">
        <v>186</v>
      </c>
      <c r="E61" s="27">
        <v>10</v>
      </c>
      <c r="F61" s="25" t="s">
        <v>186</v>
      </c>
      <c r="G61" s="26">
        <v>50000</v>
      </c>
      <c r="H61" s="54" t="s">
        <v>281</v>
      </c>
      <c r="I61" s="28">
        <v>56</v>
      </c>
      <c r="J61" s="29">
        <v>18</v>
      </c>
      <c r="K61" s="29">
        <v>18</v>
      </c>
      <c r="L61" s="29">
        <v>20</v>
      </c>
      <c r="M61" s="30">
        <v>0</v>
      </c>
      <c r="N61" s="28"/>
      <c r="O61" s="31">
        <v>56</v>
      </c>
      <c r="P61" s="31"/>
      <c r="Q61" s="31">
        <v>4900</v>
      </c>
      <c r="R61" s="31">
        <v>347</v>
      </c>
      <c r="S61" s="31">
        <v>42</v>
      </c>
      <c r="T61" s="31">
        <v>12</v>
      </c>
      <c r="U61" s="31"/>
      <c r="V61" s="31"/>
      <c r="W61" s="31">
        <v>3459.9999999999923</v>
      </c>
      <c r="X61" s="31">
        <v>959.99999999999875</v>
      </c>
      <c r="Y61" s="31">
        <v>140</v>
      </c>
      <c r="Z61" s="31">
        <v>42</v>
      </c>
      <c r="AA61" s="31">
        <v>19</v>
      </c>
      <c r="AB61" s="31">
        <v>16.2</v>
      </c>
      <c r="AC61" s="45">
        <v>12.8</v>
      </c>
      <c r="AD61" s="46"/>
      <c r="AE61" s="31">
        <v>18</v>
      </c>
      <c r="AF61" s="31"/>
      <c r="AG61" s="31">
        <v>1500</v>
      </c>
      <c r="AH61" s="31">
        <v>201.28571428571428</v>
      </c>
      <c r="AI61" s="31">
        <v>59</v>
      </c>
      <c r="AJ61" s="31">
        <v>13</v>
      </c>
      <c r="AK61" s="31"/>
      <c r="AL61" s="31"/>
      <c r="AM61" s="31" t="s">
        <v>453</v>
      </c>
      <c r="AN61" s="31">
        <v>1050</v>
      </c>
      <c r="AO61" s="31">
        <v>150</v>
      </c>
      <c r="AP61" s="31">
        <v>59</v>
      </c>
      <c r="AQ61" s="31">
        <v>17.75</v>
      </c>
      <c r="AR61" s="31">
        <v>15</v>
      </c>
      <c r="AS61" s="45" t="s">
        <v>453</v>
      </c>
      <c r="AT61" s="46"/>
      <c r="AU61" s="31">
        <v>18</v>
      </c>
      <c r="AV61" s="31"/>
      <c r="AW61" s="31">
        <v>200</v>
      </c>
      <c r="AX61" s="31">
        <v>66.222222222222229</v>
      </c>
      <c r="AY61" s="31">
        <v>41</v>
      </c>
      <c r="AZ61" s="31">
        <v>15</v>
      </c>
      <c r="BA61" s="31"/>
      <c r="BB61" s="31"/>
      <c r="BC61" s="31" t="s">
        <v>453</v>
      </c>
      <c r="BD61" s="31">
        <v>200</v>
      </c>
      <c r="BE61" s="31">
        <v>115</v>
      </c>
      <c r="BF61" s="31">
        <v>41</v>
      </c>
      <c r="BG61" s="31">
        <v>19</v>
      </c>
      <c r="BH61" s="31">
        <v>15</v>
      </c>
      <c r="BI61" s="45" t="s">
        <v>453</v>
      </c>
      <c r="BJ61" s="46"/>
      <c r="BK61" s="31">
        <v>20</v>
      </c>
      <c r="BL61" s="31"/>
      <c r="BM61" s="31">
        <v>4900</v>
      </c>
      <c r="BN61" s="31">
        <v>727.58333333333337</v>
      </c>
      <c r="BO61" s="31">
        <v>71</v>
      </c>
      <c r="BP61" s="31">
        <v>12</v>
      </c>
      <c r="BQ61" s="31"/>
      <c r="BR61" s="31"/>
      <c r="BS61" s="31" t="s">
        <v>453</v>
      </c>
      <c r="BT61" s="31">
        <v>4360.0000000000018</v>
      </c>
      <c r="BU61" s="31">
        <v>185</v>
      </c>
      <c r="BV61" s="31">
        <v>71</v>
      </c>
      <c r="BW61" s="31">
        <v>21.5</v>
      </c>
      <c r="BX61" s="31">
        <v>14.100000000000001</v>
      </c>
      <c r="BY61" s="45" t="s">
        <v>453</v>
      </c>
      <c r="BZ61" s="46"/>
      <c r="CA61" s="31">
        <v>0</v>
      </c>
      <c r="CB61" s="31"/>
      <c r="CC61" s="31">
        <v>0</v>
      </c>
      <c r="CD61" s="31" t="s">
        <v>453</v>
      </c>
      <c r="CE61" s="31" t="s">
        <v>453</v>
      </c>
      <c r="CF61" s="45">
        <v>0</v>
      </c>
      <c r="CG61" s="49"/>
      <c r="CH61" s="49"/>
      <c r="CI61" s="49"/>
      <c r="CJ61" s="47"/>
    </row>
    <row r="62" spans="1:88" s="29" customFormat="1" x14ac:dyDescent="0.2">
      <c r="A62" s="28" t="s">
        <v>411</v>
      </c>
      <c r="B62" s="26" t="s">
        <v>87</v>
      </c>
      <c r="C62" s="26" t="s">
        <v>96</v>
      </c>
      <c r="D62" s="26" t="s">
        <v>186</v>
      </c>
      <c r="E62" s="27">
        <v>5</v>
      </c>
      <c r="F62" s="25" t="s">
        <v>186</v>
      </c>
      <c r="G62" s="26">
        <v>14000</v>
      </c>
      <c r="H62" s="27" t="s">
        <v>281</v>
      </c>
      <c r="I62" s="28">
        <v>56</v>
      </c>
      <c r="J62" s="29">
        <v>18</v>
      </c>
      <c r="K62" s="29">
        <v>18</v>
      </c>
      <c r="L62" s="29">
        <v>20</v>
      </c>
      <c r="M62" s="30">
        <v>0</v>
      </c>
      <c r="N62" s="28"/>
      <c r="O62" s="31">
        <v>56</v>
      </c>
      <c r="P62" s="31"/>
      <c r="Q62" s="31">
        <v>0</v>
      </c>
      <c r="R62" s="31" t="s">
        <v>453</v>
      </c>
      <c r="S62" s="31" t="s">
        <v>453</v>
      </c>
      <c r="T62" s="31">
        <v>0</v>
      </c>
      <c r="U62" s="31"/>
      <c r="V62" s="31"/>
      <c r="W62" s="31" t="s">
        <v>453</v>
      </c>
      <c r="X62" s="31" t="s">
        <v>453</v>
      </c>
      <c r="Y62" s="31" t="s">
        <v>453</v>
      </c>
      <c r="Z62" s="31" t="s">
        <v>453</v>
      </c>
      <c r="AA62" s="31" t="s">
        <v>453</v>
      </c>
      <c r="AB62" s="31" t="s">
        <v>453</v>
      </c>
      <c r="AC62" s="45" t="s">
        <v>453</v>
      </c>
      <c r="AD62" s="46"/>
      <c r="AE62" s="31">
        <v>18</v>
      </c>
      <c r="AF62" s="31"/>
      <c r="AG62" s="31">
        <v>0</v>
      </c>
      <c r="AH62" s="31" t="s">
        <v>453</v>
      </c>
      <c r="AI62" s="31" t="s">
        <v>453</v>
      </c>
      <c r="AJ62" s="31">
        <v>0</v>
      </c>
      <c r="AK62" s="31"/>
      <c r="AL62" s="31"/>
      <c r="AM62" s="31" t="s">
        <v>453</v>
      </c>
      <c r="AN62" s="31" t="s">
        <v>453</v>
      </c>
      <c r="AO62" s="31" t="s">
        <v>453</v>
      </c>
      <c r="AP62" s="31" t="s">
        <v>453</v>
      </c>
      <c r="AQ62" s="31" t="s">
        <v>453</v>
      </c>
      <c r="AR62" s="31" t="s">
        <v>453</v>
      </c>
      <c r="AS62" s="45" t="s">
        <v>453</v>
      </c>
      <c r="AT62" s="46"/>
      <c r="AU62" s="31">
        <v>18</v>
      </c>
      <c r="AV62" s="31"/>
      <c r="AW62" s="31">
        <v>0</v>
      </c>
      <c r="AX62" s="31" t="s">
        <v>453</v>
      </c>
      <c r="AY62" s="31" t="s">
        <v>453</v>
      </c>
      <c r="AZ62" s="31">
        <v>0</v>
      </c>
      <c r="BA62" s="31"/>
      <c r="BB62" s="31"/>
      <c r="BC62" s="31" t="s">
        <v>453</v>
      </c>
      <c r="BD62" s="31" t="s">
        <v>453</v>
      </c>
      <c r="BE62" s="31" t="s">
        <v>453</v>
      </c>
      <c r="BF62" s="31" t="s">
        <v>453</v>
      </c>
      <c r="BG62" s="31" t="s">
        <v>453</v>
      </c>
      <c r="BH62" s="31" t="s">
        <v>453</v>
      </c>
      <c r="BI62" s="45" t="s">
        <v>453</v>
      </c>
      <c r="BJ62" s="46"/>
      <c r="BK62" s="31">
        <v>20</v>
      </c>
      <c r="BL62" s="31"/>
      <c r="BM62" s="31">
        <v>0</v>
      </c>
      <c r="BN62" s="31" t="s">
        <v>453</v>
      </c>
      <c r="BO62" s="31" t="s">
        <v>453</v>
      </c>
      <c r="BP62" s="31">
        <v>0</v>
      </c>
      <c r="BQ62" s="31"/>
      <c r="BR62" s="31"/>
      <c r="BS62" s="31" t="s">
        <v>453</v>
      </c>
      <c r="BT62" s="31" t="s">
        <v>453</v>
      </c>
      <c r="BU62" s="31" t="s">
        <v>453</v>
      </c>
      <c r="BV62" s="31" t="s">
        <v>453</v>
      </c>
      <c r="BW62" s="31" t="s">
        <v>453</v>
      </c>
      <c r="BX62" s="31" t="s">
        <v>453</v>
      </c>
      <c r="BY62" s="45" t="s">
        <v>453</v>
      </c>
      <c r="BZ62" s="46"/>
      <c r="CA62" s="31">
        <v>0</v>
      </c>
      <c r="CB62" s="31"/>
      <c r="CC62" s="31">
        <v>0</v>
      </c>
      <c r="CD62" s="31" t="s">
        <v>453</v>
      </c>
      <c r="CE62" s="31" t="s">
        <v>453</v>
      </c>
      <c r="CF62" s="45">
        <v>0</v>
      </c>
      <c r="CG62" s="49"/>
      <c r="CH62" s="49"/>
      <c r="CI62" s="49"/>
      <c r="CJ62" s="47"/>
    </row>
    <row r="63" spans="1:88" s="29" customFormat="1" x14ac:dyDescent="0.2">
      <c r="A63" s="28" t="s">
        <v>411</v>
      </c>
      <c r="B63" s="26" t="s">
        <v>87</v>
      </c>
      <c r="C63" s="26" t="s">
        <v>89</v>
      </c>
      <c r="D63" s="26" t="s">
        <v>186</v>
      </c>
      <c r="E63" s="27">
        <v>10</v>
      </c>
      <c r="F63" s="25" t="s">
        <v>186</v>
      </c>
      <c r="G63" s="26">
        <v>200000</v>
      </c>
      <c r="H63" s="27" t="s">
        <v>281</v>
      </c>
      <c r="I63" s="28">
        <v>56</v>
      </c>
      <c r="J63" s="29">
        <v>18</v>
      </c>
      <c r="K63" s="29">
        <v>18</v>
      </c>
      <c r="L63" s="29">
        <v>20</v>
      </c>
      <c r="M63" s="30">
        <v>0</v>
      </c>
      <c r="N63" s="28"/>
      <c r="O63" s="31">
        <v>56</v>
      </c>
      <c r="P63" s="31"/>
      <c r="Q63" s="31">
        <v>2000</v>
      </c>
      <c r="R63" s="31">
        <v>330.13725490196077</v>
      </c>
      <c r="S63" s="31">
        <v>180</v>
      </c>
      <c r="T63" s="31">
        <v>12</v>
      </c>
      <c r="U63" s="31"/>
      <c r="V63" s="31"/>
      <c r="W63" s="31">
        <v>1400</v>
      </c>
      <c r="X63" s="31">
        <v>794.00000000000034</v>
      </c>
      <c r="Y63" s="31">
        <v>410</v>
      </c>
      <c r="Z63" s="31">
        <v>180</v>
      </c>
      <c r="AA63" s="31">
        <v>88</v>
      </c>
      <c r="AB63" s="31">
        <v>26.2</v>
      </c>
      <c r="AC63" s="45">
        <v>20</v>
      </c>
      <c r="AD63" s="46"/>
      <c r="AE63" s="31">
        <v>18</v>
      </c>
      <c r="AF63" s="31"/>
      <c r="AG63" s="31">
        <v>1400</v>
      </c>
      <c r="AH63" s="31">
        <v>472.94117647058823</v>
      </c>
      <c r="AI63" s="31">
        <v>360</v>
      </c>
      <c r="AJ63" s="31">
        <v>42</v>
      </c>
      <c r="AK63" s="31"/>
      <c r="AL63" s="31"/>
      <c r="AM63" s="31" t="s">
        <v>453</v>
      </c>
      <c r="AN63" s="31">
        <v>1400</v>
      </c>
      <c r="AO63" s="31">
        <v>615</v>
      </c>
      <c r="AP63" s="31">
        <v>360</v>
      </c>
      <c r="AQ63" s="31">
        <v>165</v>
      </c>
      <c r="AR63" s="31">
        <v>86.800000000000011</v>
      </c>
      <c r="AS63" s="45" t="s">
        <v>453</v>
      </c>
      <c r="AT63" s="46"/>
      <c r="AU63" s="31">
        <v>18</v>
      </c>
      <c r="AV63" s="31"/>
      <c r="AW63" s="31">
        <v>2000</v>
      </c>
      <c r="AX63" s="31">
        <v>376</v>
      </c>
      <c r="AY63" s="31">
        <v>110</v>
      </c>
      <c r="AZ63" s="31">
        <v>12</v>
      </c>
      <c r="BA63" s="31"/>
      <c r="BB63" s="31"/>
      <c r="BC63" s="31" t="s">
        <v>453</v>
      </c>
      <c r="BD63" s="31">
        <v>1286.0000000000005</v>
      </c>
      <c r="BE63" s="31">
        <v>620</v>
      </c>
      <c r="BF63" s="31">
        <v>110</v>
      </c>
      <c r="BG63" s="31">
        <v>26</v>
      </c>
      <c r="BH63" s="31">
        <v>15</v>
      </c>
      <c r="BI63" s="45" t="s">
        <v>453</v>
      </c>
      <c r="BJ63" s="46"/>
      <c r="BK63" s="31">
        <v>20</v>
      </c>
      <c r="BL63" s="31"/>
      <c r="BM63" s="31">
        <v>480</v>
      </c>
      <c r="BN63" s="31">
        <v>166.15789473684211</v>
      </c>
      <c r="BO63" s="31">
        <v>130</v>
      </c>
      <c r="BP63" s="31">
        <v>24</v>
      </c>
      <c r="BQ63" s="31"/>
      <c r="BR63" s="31"/>
      <c r="BS63" s="31">
        <v>480</v>
      </c>
      <c r="BT63" s="31">
        <v>420</v>
      </c>
      <c r="BU63" s="31">
        <v>210</v>
      </c>
      <c r="BV63" s="31">
        <v>130</v>
      </c>
      <c r="BW63" s="31">
        <v>88</v>
      </c>
      <c r="BX63" s="31">
        <v>27</v>
      </c>
      <c r="BY63" s="45">
        <v>24</v>
      </c>
      <c r="BZ63" s="46"/>
      <c r="CA63" s="31">
        <v>0</v>
      </c>
      <c r="CB63" s="31"/>
      <c r="CC63" s="31">
        <v>0</v>
      </c>
      <c r="CD63" s="31" t="s">
        <v>453</v>
      </c>
      <c r="CE63" s="31" t="s">
        <v>453</v>
      </c>
      <c r="CF63" s="45">
        <v>0</v>
      </c>
      <c r="CG63" s="49"/>
      <c r="CH63" s="49"/>
      <c r="CI63" s="49"/>
      <c r="CJ63" s="47"/>
    </row>
    <row r="64" spans="1:88" s="29" customFormat="1" x14ac:dyDescent="0.2">
      <c r="A64" s="28" t="s">
        <v>411</v>
      </c>
      <c r="B64" s="26" t="s">
        <v>87</v>
      </c>
      <c r="C64" s="26" t="s">
        <v>98</v>
      </c>
      <c r="D64" s="26" t="s">
        <v>186</v>
      </c>
      <c r="E64" s="27">
        <v>100</v>
      </c>
      <c r="F64" s="25" t="s">
        <v>186</v>
      </c>
      <c r="G64" s="26">
        <v>7000</v>
      </c>
      <c r="H64" s="27" t="s">
        <v>281</v>
      </c>
      <c r="I64" s="28">
        <v>56</v>
      </c>
      <c r="J64" s="29">
        <v>18</v>
      </c>
      <c r="K64" s="29">
        <v>18</v>
      </c>
      <c r="L64" s="29">
        <v>20</v>
      </c>
      <c r="M64" s="30">
        <v>0</v>
      </c>
      <c r="N64" s="28"/>
      <c r="O64" s="31">
        <v>56</v>
      </c>
      <c r="P64" s="31"/>
      <c r="Q64" s="31">
        <v>1050</v>
      </c>
      <c r="R64" s="31">
        <v>277.82608695652175</v>
      </c>
      <c r="S64" s="31">
        <v>180</v>
      </c>
      <c r="T64" s="31">
        <v>100</v>
      </c>
      <c r="U64" s="31"/>
      <c r="V64" s="31"/>
      <c r="W64" s="31">
        <v>1039.9999999999998</v>
      </c>
      <c r="X64" s="31">
        <v>852.00000000000045</v>
      </c>
      <c r="Y64" s="31">
        <v>280</v>
      </c>
      <c r="Z64" s="31">
        <v>180</v>
      </c>
      <c r="AA64" s="31">
        <v>120</v>
      </c>
      <c r="AB64" s="31">
        <v>100</v>
      </c>
      <c r="AC64" s="45">
        <v>100</v>
      </c>
      <c r="AD64" s="46"/>
      <c r="AE64" s="31">
        <v>18</v>
      </c>
      <c r="AF64" s="31"/>
      <c r="AG64" s="31">
        <v>410</v>
      </c>
      <c r="AH64" s="31">
        <v>145.55555555555554</v>
      </c>
      <c r="AI64" s="31">
        <v>110</v>
      </c>
      <c r="AJ64" s="31">
        <v>100</v>
      </c>
      <c r="AK64" s="31"/>
      <c r="AL64" s="31"/>
      <c r="AM64" s="31" t="s">
        <v>453</v>
      </c>
      <c r="AN64" s="31">
        <v>410</v>
      </c>
      <c r="AO64" s="31">
        <v>135</v>
      </c>
      <c r="AP64" s="31">
        <v>110</v>
      </c>
      <c r="AQ64" s="31">
        <v>100</v>
      </c>
      <c r="AR64" s="31">
        <v>100</v>
      </c>
      <c r="AS64" s="45" t="s">
        <v>453</v>
      </c>
      <c r="AT64" s="46"/>
      <c r="AU64" s="31">
        <v>18</v>
      </c>
      <c r="AV64" s="31"/>
      <c r="AW64" s="31">
        <v>510</v>
      </c>
      <c r="AX64" s="31">
        <v>228.33333333333334</v>
      </c>
      <c r="AY64" s="31">
        <v>185</v>
      </c>
      <c r="AZ64" s="31">
        <v>120</v>
      </c>
      <c r="BA64" s="31"/>
      <c r="BB64" s="31"/>
      <c r="BC64" s="31" t="s">
        <v>453</v>
      </c>
      <c r="BD64" s="31" t="s">
        <v>453</v>
      </c>
      <c r="BE64" s="31">
        <v>315</v>
      </c>
      <c r="BF64" s="31">
        <v>185</v>
      </c>
      <c r="BG64" s="31">
        <v>120</v>
      </c>
      <c r="BH64" s="31" t="s">
        <v>453</v>
      </c>
      <c r="BI64" s="45" t="s">
        <v>453</v>
      </c>
      <c r="BJ64" s="46"/>
      <c r="BK64" s="31">
        <v>20</v>
      </c>
      <c r="BL64" s="31"/>
      <c r="BM64" s="31">
        <v>1050</v>
      </c>
      <c r="BN64" s="31">
        <v>463.75</v>
      </c>
      <c r="BO64" s="31">
        <v>260</v>
      </c>
      <c r="BP64" s="31">
        <v>130</v>
      </c>
      <c r="BQ64" s="31"/>
      <c r="BR64" s="31"/>
      <c r="BS64" s="31" t="s">
        <v>453</v>
      </c>
      <c r="BT64" s="31" t="s">
        <v>453</v>
      </c>
      <c r="BU64" s="31">
        <v>907.5</v>
      </c>
      <c r="BV64" s="31">
        <v>260</v>
      </c>
      <c r="BW64" s="31">
        <v>190</v>
      </c>
      <c r="BX64" s="31" t="s">
        <v>453</v>
      </c>
      <c r="BY64" s="45" t="s">
        <v>453</v>
      </c>
      <c r="BZ64" s="46"/>
      <c r="CA64" s="31">
        <v>0</v>
      </c>
      <c r="CB64" s="31"/>
      <c r="CC64" s="31">
        <v>0</v>
      </c>
      <c r="CD64" s="31" t="s">
        <v>453</v>
      </c>
      <c r="CE64" s="31" t="s">
        <v>453</v>
      </c>
      <c r="CF64" s="45">
        <v>0</v>
      </c>
      <c r="CG64" s="49"/>
      <c r="CH64" s="49"/>
      <c r="CI64" s="49"/>
      <c r="CJ64" s="47"/>
    </row>
    <row r="65" spans="1:88" s="29" customFormat="1" x14ac:dyDescent="0.2">
      <c r="A65" s="28" t="s">
        <v>411</v>
      </c>
      <c r="B65" s="26" t="s">
        <v>87</v>
      </c>
      <c r="C65" s="26" t="s">
        <v>299</v>
      </c>
      <c r="D65" s="26" t="s">
        <v>186</v>
      </c>
      <c r="E65" s="27">
        <v>25</v>
      </c>
      <c r="F65" s="25" t="s">
        <v>186</v>
      </c>
      <c r="G65" s="26">
        <v>350</v>
      </c>
      <c r="H65" s="27" t="s">
        <v>281</v>
      </c>
      <c r="I65" s="28">
        <v>25</v>
      </c>
      <c r="J65" s="29">
        <v>7</v>
      </c>
      <c r="K65" s="29">
        <v>11</v>
      </c>
      <c r="L65" s="29">
        <v>7</v>
      </c>
      <c r="M65" s="30">
        <v>0</v>
      </c>
      <c r="N65" s="28"/>
      <c r="O65" s="31">
        <v>25</v>
      </c>
      <c r="P65" s="31"/>
      <c r="Q65" s="31">
        <v>89</v>
      </c>
      <c r="R65" s="31">
        <v>60</v>
      </c>
      <c r="S65" s="31">
        <v>59.5</v>
      </c>
      <c r="T65" s="31">
        <v>32</v>
      </c>
      <c r="U65" s="31"/>
      <c r="V65" s="31"/>
      <c r="W65" s="31" t="s">
        <v>453</v>
      </c>
      <c r="X65" s="31" t="s">
        <v>453</v>
      </c>
      <c r="Y65" s="31">
        <v>85.5</v>
      </c>
      <c r="Z65" s="31">
        <v>59.5</v>
      </c>
      <c r="AA65" s="31">
        <v>35</v>
      </c>
      <c r="AB65" s="31" t="s">
        <v>453</v>
      </c>
      <c r="AC65" s="45" t="s">
        <v>453</v>
      </c>
      <c r="AD65" s="46"/>
      <c r="AE65" s="31">
        <v>7</v>
      </c>
      <c r="AF65" s="31"/>
      <c r="AG65" s="31">
        <v>0</v>
      </c>
      <c r="AH65" s="31" t="s">
        <v>453</v>
      </c>
      <c r="AI65" s="31" t="s">
        <v>453</v>
      </c>
      <c r="AJ65" s="31">
        <v>0</v>
      </c>
      <c r="AK65" s="31"/>
      <c r="AL65" s="31"/>
      <c r="AM65" s="31" t="s">
        <v>453</v>
      </c>
      <c r="AN65" s="31" t="s">
        <v>453</v>
      </c>
      <c r="AO65" s="31" t="s">
        <v>453</v>
      </c>
      <c r="AP65" s="31" t="s">
        <v>453</v>
      </c>
      <c r="AQ65" s="31" t="s">
        <v>453</v>
      </c>
      <c r="AR65" s="31" t="s">
        <v>453</v>
      </c>
      <c r="AS65" s="45" t="s">
        <v>453</v>
      </c>
      <c r="AT65" s="46"/>
      <c r="AU65" s="31">
        <v>11</v>
      </c>
      <c r="AV65" s="31"/>
      <c r="AW65" s="31">
        <v>89</v>
      </c>
      <c r="AX65" s="31">
        <v>60</v>
      </c>
      <c r="AY65" s="31">
        <v>59.5</v>
      </c>
      <c r="AZ65" s="31">
        <v>32</v>
      </c>
      <c r="BA65" s="31"/>
      <c r="BB65" s="31"/>
      <c r="BC65" s="31" t="s">
        <v>453</v>
      </c>
      <c r="BD65" s="31" t="s">
        <v>453</v>
      </c>
      <c r="BE65" s="31">
        <v>85.5</v>
      </c>
      <c r="BF65" s="31">
        <v>59.5</v>
      </c>
      <c r="BG65" s="31">
        <v>35</v>
      </c>
      <c r="BH65" s="31" t="s">
        <v>453</v>
      </c>
      <c r="BI65" s="45" t="s">
        <v>453</v>
      </c>
      <c r="BJ65" s="46"/>
      <c r="BK65" s="31">
        <v>7</v>
      </c>
      <c r="BL65" s="31"/>
      <c r="BM65" s="31">
        <v>0</v>
      </c>
      <c r="BN65" s="31" t="s">
        <v>453</v>
      </c>
      <c r="BO65" s="31" t="s">
        <v>453</v>
      </c>
      <c r="BP65" s="31">
        <v>0</v>
      </c>
      <c r="BQ65" s="31"/>
      <c r="BR65" s="31"/>
      <c r="BS65" s="31" t="s">
        <v>453</v>
      </c>
      <c r="BT65" s="31" t="s">
        <v>453</v>
      </c>
      <c r="BU65" s="31" t="s">
        <v>453</v>
      </c>
      <c r="BV65" s="31" t="s">
        <v>453</v>
      </c>
      <c r="BW65" s="31" t="s">
        <v>453</v>
      </c>
      <c r="BX65" s="31" t="s">
        <v>453</v>
      </c>
      <c r="BY65" s="45" t="s">
        <v>453</v>
      </c>
      <c r="BZ65" s="46"/>
      <c r="CA65" s="31">
        <v>0</v>
      </c>
      <c r="CB65" s="31"/>
      <c r="CC65" s="31">
        <v>0</v>
      </c>
      <c r="CD65" s="31" t="s">
        <v>453</v>
      </c>
      <c r="CE65" s="31" t="s">
        <v>453</v>
      </c>
      <c r="CF65" s="45">
        <v>0</v>
      </c>
      <c r="CG65" s="49"/>
      <c r="CH65" s="49"/>
      <c r="CI65" s="49"/>
      <c r="CJ65" s="47"/>
    </row>
    <row r="66" spans="1:88" s="29" customFormat="1" x14ac:dyDescent="0.2">
      <c r="A66" s="28" t="s">
        <v>411</v>
      </c>
      <c r="B66" s="26" t="s">
        <v>87</v>
      </c>
      <c r="C66" s="26" t="s">
        <v>296</v>
      </c>
      <c r="D66" s="26" t="s">
        <v>186</v>
      </c>
      <c r="E66" s="27">
        <v>3</v>
      </c>
      <c r="F66" s="25" t="s">
        <v>186</v>
      </c>
      <c r="G66" s="26">
        <v>30</v>
      </c>
      <c r="H66" s="27" t="s">
        <v>281</v>
      </c>
      <c r="I66" s="28">
        <v>25</v>
      </c>
      <c r="J66" s="29">
        <v>7</v>
      </c>
      <c r="K66" s="29">
        <v>11</v>
      </c>
      <c r="L66" s="29">
        <v>7</v>
      </c>
      <c r="M66" s="30">
        <v>0</v>
      </c>
      <c r="N66" s="28"/>
      <c r="O66" s="31">
        <v>25</v>
      </c>
      <c r="P66" s="31"/>
      <c r="Q66" s="31">
        <v>0</v>
      </c>
      <c r="R66" s="31" t="s">
        <v>453</v>
      </c>
      <c r="S66" s="31" t="s">
        <v>453</v>
      </c>
      <c r="T66" s="31">
        <v>0</v>
      </c>
      <c r="U66" s="31"/>
      <c r="V66" s="31"/>
      <c r="W66" s="31" t="s">
        <v>453</v>
      </c>
      <c r="X66" s="31" t="s">
        <v>453</v>
      </c>
      <c r="Y66" s="31" t="s">
        <v>453</v>
      </c>
      <c r="Z66" s="31" t="s">
        <v>453</v>
      </c>
      <c r="AA66" s="31" t="s">
        <v>453</v>
      </c>
      <c r="AB66" s="31" t="s">
        <v>453</v>
      </c>
      <c r="AC66" s="45" t="s">
        <v>453</v>
      </c>
      <c r="AD66" s="46"/>
      <c r="AE66" s="31">
        <v>7</v>
      </c>
      <c r="AF66" s="31"/>
      <c r="AG66" s="31">
        <v>0</v>
      </c>
      <c r="AH66" s="31" t="s">
        <v>453</v>
      </c>
      <c r="AI66" s="31" t="s">
        <v>453</v>
      </c>
      <c r="AJ66" s="31">
        <v>0</v>
      </c>
      <c r="AK66" s="31"/>
      <c r="AL66" s="31"/>
      <c r="AM66" s="31" t="s">
        <v>453</v>
      </c>
      <c r="AN66" s="31" t="s">
        <v>453</v>
      </c>
      <c r="AO66" s="31" t="s">
        <v>453</v>
      </c>
      <c r="AP66" s="31" t="s">
        <v>453</v>
      </c>
      <c r="AQ66" s="31" t="s">
        <v>453</v>
      </c>
      <c r="AR66" s="31" t="s">
        <v>453</v>
      </c>
      <c r="AS66" s="45" t="s">
        <v>453</v>
      </c>
      <c r="AT66" s="46"/>
      <c r="AU66" s="31">
        <v>11</v>
      </c>
      <c r="AV66" s="31"/>
      <c r="AW66" s="31">
        <v>0</v>
      </c>
      <c r="AX66" s="31" t="s">
        <v>453</v>
      </c>
      <c r="AY66" s="31" t="s">
        <v>453</v>
      </c>
      <c r="AZ66" s="31">
        <v>0</v>
      </c>
      <c r="BA66" s="31"/>
      <c r="BB66" s="31"/>
      <c r="BC66" s="31" t="s">
        <v>453</v>
      </c>
      <c r="BD66" s="31" t="s">
        <v>453</v>
      </c>
      <c r="BE66" s="31" t="s">
        <v>453</v>
      </c>
      <c r="BF66" s="31" t="s">
        <v>453</v>
      </c>
      <c r="BG66" s="31" t="s">
        <v>453</v>
      </c>
      <c r="BH66" s="31" t="s">
        <v>453</v>
      </c>
      <c r="BI66" s="45" t="s">
        <v>453</v>
      </c>
      <c r="BJ66" s="46"/>
      <c r="BK66" s="31">
        <v>7</v>
      </c>
      <c r="BL66" s="31"/>
      <c r="BM66" s="31">
        <v>0</v>
      </c>
      <c r="BN66" s="31" t="s">
        <v>453</v>
      </c>
      <c r="BO66" s="31" t="s">
        <v>453</v>
      </c>
      <c r="BP66" s="31">
        <v>0</v>
      </c>
      <c r="BQ66" s="31"/>
      <c r="BR66" s="31"/>
      <c r="BS66" s="31" t="s">
        <v>453</v>
      </c>
      <c r="BT66" s="31" t="s">
        <v>453</v>
      </c>
      <c r="BU66" s="31" t="s">
        <v>453</v>
      </c>
      <c r="BV66" s="31" t="s">
        <v>453</v>
      </c>
      <c r="BW66" s="31" t="s">
        <v>453</v>
      </c>
      <c r="BX66" s="31" t="s">
        <v>453</v>
      </c>
      <c r="BY66" s="45" t="s">
        <v>453</v>
      </c>
      <c r="BZ66" s="46"/>
      <c r="CA66" s="31">
        <v>0</v>
      </c>
      <c r="CB66" s="31"/>
      <c r="CC66" s="31">
        <v>0</v>
      </c>
      <c r="CD66" s="31" t="s">
        <v>453</v>
      </c>
      <c r="CE66" s="31" t="s">
        <v>453</v>
      </c>
      <c r="CF66" s="45">
        <v>0</v>
      </c>
      <c r="CG66" s="49"/>
      <c r="CH66" s="49"/>
      <c r="CI66" s="49"/>
      <c r="CJ66" s="47"/>
    </row>
    <row r="67" spans="1:88" s="29" customFormat="1" x14ac:dyDescent="0.2">
      <c r="A67" s="28" t="s">
        <v>411</v>
      </c>
      <c r="B67" s="26" t="s">
        <v>87</v>
      </c>
      <c r="C67" s="26" t="s">
        <v>297</v>
      </c>
      <c r="D67" s="26" t="s">
        <v>186</v>
      </c>
      <c r="E67" s="27">
        <v>3</v>
      </c>
      <c r="F67" s="25" t="s">
        <v>186</v>
      </c>
      <c r="G67" s="26">
        <v>30</v>
      </c>
      <c r="H67" s="27" t="s">
        <v>281</v>
      </c>
      <c r="I67" s="28">
        <v>25</v>
      </c>
      <c r="J67" s="29">
        <v>7</v>
      </c>
      <c r="K67" s="29">
        <v>11</v>
      </c>
      <c r="L67" s="29">
        <v>7</v>
      </c>
      <c r="M67" s="30">
        <v>0</v>
      </c>
      <c r="N67" s="28"/>
      <c r="O67" s="31">
        <v>25</v>
      </c>
      <c r="P67" s="31"/>
      <c r="Q67" s="31">
        <v>0</v>
      </c>
      <c r="R67" s="31" t="s">
        <v>453</v>
      </c>
      <c r="S67" s="31" t="s">
        <v>453</v>
      </c>
      <c r="T67" s="31">
        <v>0</v>
      </c>
      <c r="U67" s="31"/>
      <c r="V67" s="31"/>
      <c r="W67" s="31" t="s">
        <v>453</v>
      </c>
      <c r="X67" s="31" t="s">
        <v>453</v>
      </c>
      <c r="Y67" s="31" t="s">
        <v>453</v>
      </c>
      <c r="Z67" s="31" t="s">
        <v>453</v>
      </c>
      <c r="AA67" s="31" t="s">
        <v>453</v>
      </c>
      <c r="AB67" s="31" t="s">
        <v>453</v>
      </c>
      <c r="AC67" s="45" t="s">
        <v>453</v>
      </c>
      <c r="AD67" s="46"/>
      <c r="AE67" s="31">
        <v>7</v>
      </c>
      <c r="AF67" s="31"/>
      <c r="AG67" s="31">
        <v>0</v>
      </c>
      <c r="AH67" s="31" t="s">
        <v>453</v>
      </c>
      <c r="AI67" s="31" t="s">
        <v>453</v>
      </c>
      <c r="AJ67" s="31">
        <v>0</v>
      </c>
      <c r="AK67" s="31"/>
      <c r="AL67" s="31"/>
      <c r="AM67" s="31" t="s">
        <v>453</v>
      </c>
      <c r="AN67" s="31" t="s">
        <v>453</v>
      </c>
      <c r="AO67" s="31" t="s">
        <v>453</v>
      </c>
      <c r="AP67" s="31" t="s">
        <v>453</v>
      </c>
      <c r="AQ67" s="31" t="s">
        <v>453</v>
      </c>
      <c r="AR67" s="31" t="s">
        <v>453</v>
      </c>
      <c r="AS67" s="45" t="s">
        <v>453</v>
      </c>
      <c r="AT67" s="46"/>
      <c r="AU67" s="31">
        <v>11</v>
      </c>
      <c r="AV67" s="31"/>
      <c r="AW67" s="31">
        <v>0</v>
      </c>
      <c r="AX67" s="31" t="s">
        <v>453</v>
      </c>
      <c r="AY67" s="31" t="s">
        <v>453</v>
      </c>
      <c r="AZ67" s="31">
        <v>0</v>
      </c>
      <c r="BA67" s="31"/>
      <c r="BB67" s="31"/>
      <c r="BC67" s="31" t="s">
        <v>453</v>
      </c>
      <c r="BD67" s="31" t="s">
        <v>453</v>
      </c>
      <c r="BE67" s="31" t="s">
        <v>453</v>
      </c>
      <c r="BF67" s="31" t="s">
        <v>453</v>
      </c>
      <c r="BG67" s="31" t="s">
        <v>453</v>
      </c>
      <c r="BH67" s="31" t="s">
        <v>453</v>
      </c>
      <c r="BI67" s="45" t="s">
        <v>453</v>
      </c>
      <c r="BJ67" s="46"/>
      <c r="BK67" s="31">
        <v>7</v>
      </c>
      <c r="BL67" s="31"/>
      <c r="BM67" s="31">
        <v>0</v>
      </c>
      <c r="BN67" s="31" t="s">
        <v>453</v>
      </c>
      <c r="BO67" s="31" t="s">
        <v>453</v>
      </c>
      <c r="BP67" s="31">
        <v>0</v>
      </c>
      <c r="BQ67" s="31"/>
      <c r="BR67" s="31"/>
      <c r="BS67" s="31" t="s">
        <v>453</v>
      </c>
      <c r="BT67" s="31" t="s">
        <v>453</v>
      </c>
      <c r="BU67" s="31" t="s">
        <v>453</v>
      </c>
      <c r="BV67" s="31" t="s">
        <v>453</v>
      </c>
      <c r="BW67" s="31" t="s">
        <v>453</v>
      </c>
      <c r="BX67" s="31" t="s">
        <v>453</v>
      </c>
      <c r="BY67" s="45" t="s">
        <v>453</v>
      </c>
      <c r="BZ67" s="46"/>
      <c r="CA67" s="31">
        <v>0</v>
      </c>
      <c r="CB67" s="31"/>
      <c r="CC67" s="31">
        <v>0</v>
      </c>
      <c r="CD67" s="31" t="s">
        <v>453</v>
      </c>
      <c r="CE67" s="31" t="s">
        <v>453</v>
      </c>
      <c r="CF67" s="45">
        <v>0</v>
      </c>
      <c r="CG67" s="49"/>
      <c r="CH67" s="49"/>
      <c r="CI67" s="49"/>
      <c r="CJ67" s="47"/>
    </row>
    <row r="68" spans="1:88" s="29" customFormat="1" x14ac:dyDescent="0.2">
      <c r="A68" s="28" t="s">
        <v>411</v>
      </c>
      <c r="B68" s="26" t="s">
        <v>87</v>
      </c>
      <c r="C68" s="26" t="s">
        <v>92</v>
      </c>
      <c r="D68" s="26" t="s">
        <v>186</v>
      </c>
      <c r="E68" s="27">
        <v>5</v>
      </c>
      <c r="F68" s="25" t="s">
        <v>186</v>
      </c>
      <c r="G68" s="26">
        <v>50</v>
      </c>
      <c r="H68" s="27" t="s">
        <v>281</v>
      </c>
      <c r="I68" s="28">
        <v>56</v>
      </c>
      <c r="J68" s="29">
        <v>18</v>
      </c>
      <c r="K68" s="29">
        <v>18</v>
      </c>
      <c r="L68" s="29">
        <v>20</v>
      </c>
      <c r="M68" s="30">
        <v>0</v>
      </c>
      <c r="N68" s="28"/>
      <c r="O68" s="31">
        <v>56</v>
      </c>
      <c r="P68" s="31"/>
      <c r="Q68" s="31">
        <v>0</v>
      </c>
      <c r="R68" s="31" t="s">
        <v>453</v>
      </c>
      <c r="S68" s="31" t="s">
        <v>453</v>
      </c>
      <c r="T68" s="31">
        <v>0</v>
      </c>
      <c r="U68" s="31"/>
      <c r="V68" s="31"/>
      <c r="W68" s="31" t="s">
        <v>453</v>
      </c>
      <c r="X68" s="31" t="s">
        <v>453</v>
      </c>
      <c r="Y68" s="31" t="s">
        <v>453</v>
      </c>
      <c r="Z68" s="31" t="s">
        <v>453</v>
      </c>
      <c r="AA68" s="31" t="s">
        <v>453</v>
      </c>
      <c r="AB68" s="31" t="s">
        <v>453</v>
      </c>
      <c r="AC68" s="45" t="s">
        <v>453</v>
      </c>
      <c r="AD68" s="46"/>
      <c r="AE68" s="31">
        <v>18</v>
      </c>
      <c r="AF68" s="31"/>
      <c r="AG68" s="31">
        <v>0</v>
      </c>
      <c r="AH68" s="31" t="s">
        <v>453</v>
      </c>
      <c r="AI68" s="31" t="s">
        <v>453</v>
      </c>
      <c r="AJ68" s="31">
        <v>0</v>
      </c>
      <c r="AK68" s="31"/>
      <c r="AL68" s="31"/>
      <c r="AM68" s="31" t="s">
        <v>453</v>
      </c>
      <c r="AN68" s="31" t="s">
        <v>453</v>
      </c>
      <c r="AO68" s="31" t="s">
        <v>453</v>
      </c>
      <c r="AP68" s="31" t="s">
        <v>453</v>
      </c>
      <c r="AQ68" s="31" t="s">
        <v>453</v>
      </c>
      <c r="AR68" s="31" t="s">
        <v>453</v>
      </c>
      <c r="AS68" s="45" t="s">
        <v>453</v>
      </c>
      <c r="AT68" s="46"/>
      <c r="AU68" s="31">
        <v>18</v>
      </c>
      <c r="AV68" s="31"/>
      <c r="AW68" s="31">
        <v>0</v>
      </c>
      <c r="AX68" s="31" t="s">
        <v>453</v>
      </c>
      <c r="AY68" s="31" t="s">
        <v>453</v>
      </c>
      <c r="AZ68" s="31">
        <v>0</v>
      </c>
      <c r="BA68" s="31"/>
      <c r="BB68" s="31"/>
      <c r="BC68" s="31" t="s">
        <v>453</v>
      </c>
      <c r="BD68" s="31" t="s">
        <v>453</v>
      </c>
      <c r="BE68" s="31" t="s">
        <v>453</v>
      </c>
      <c r="BF68" s="31" t="s">
        <v>453</v>
      </c>
      <c r="BG68" s="31" t="s">
        <v>453</v>
      </c>
      <c r="BH68" s="31" t="s">
        <v>453</v>
      </c>
      <c r="BI68" s="45" t="s">
        <v>453</v>
      </c>
      <c r="BJ68" s="46"/>
      <c r="BK68" s="31">
        <v>20</v>
      </c>
      <c r="BL68" s="31"/>
      <c r="BM68" s="31">
        <v>0</v>
      </c>
      <c r="BN68" s="31" t="s">
        <v>453</v>
      </c>
      <c r="BO68" s="31" t="s">
        <v>453</v>
      </c>
      <c r="BP68" s="31">
        <v>0</v>
      </c>
      <c r="BQ68" s="31"/>
      <c r="BR68" s="31"/>
      <c r="BS68" s="31" t="s">
        <v>453</v>
      </c>
      <c r="BT68" s="31" t="s">
        <v>453</v>
      </c>
      <c r="BU68" s="31" t="s">
        <v>453</v>
      </c>
      <c r="BV68" s="31" t="s">
        <v>453</v>
      </c>
      <c r="BW68" s="31" t="s">
        <v>453</v>
      </c>
      <c r="BX68" s="31" t="s">
        <v>453</v>
      </c>
      <c r="BY68" s="45" t="s">
        <v>453</v>
      </c>
      <c r="BZ68" s="46"/>
      <c r="CA68" s="31">
        <v>0</v>
      </c>
      <c r="CB68" s="31"/>
      <c r="CC68" s="31">
        <v>0</v>
      </c>
      <c r="CD68" s="31" t="s">
        <v>453</v>
      </c>
      <c r="CE68" s="31" t="s">
        <v>453</v>
      </c>
      <c r="CF68" s="45">
        <v>0</v>
      </c>
      <c r="CG68" s="49"/>
      <c r="CH68" s="49"/>
      <c r="CI68" s="49"/>
      <c r="CJ68" s="47"/>
    </row>
    <row r="69" spans="1:88" s="29" customFormat="1" x14ac:dyDescent="0.2">
      <c r="A69" s="28" t="s">
        <v>411</v>
      </c>
      <c r="B69" s="26" t="s">
        <v>87</v>
      </c>
      <c r="C69" s="26" t="s">
        <v>90</v>
      </c>
      <c r="D69" s="26" t="s">
        <v>186</v>
      </c>
      <c r="E69" s="27">
        <v>5</v>
      </c>
      <c r="F69" s="25" t="s">
        <v>186</v>
      </c>
      <c r="G69" s="26">
        <v>30</v>
      </c>
      <c r="H69" s="27" t="s">
        <v>281</v>
      </c>
      <c r="I69" s="28">
        <v>56</v>
      </c>
      <c r="J69" s="29">
        <v>18</v>
      </c>
      <c r="K69" s="29">
        <v>18</v>
      </c>
      <c r="L69" s="29">
        <v>20</v>
      </c>
      <c r="M69" s="30">
        <v>0</v>
      </c>
      <c r="N69" s="28"/>
      <c r="O69" s="31">
        <v>56</v>
      </c>
      <c r="P69" s="31"/>
      <c r="Q69" s="31">
        <v>0</v>
      </c>
      <c r="R69" s="31" t="s">
        <v>453</v>
      </c>
      <c r="S69" s="31" t="s">
        <v>453</v>
      </c>
      <c r="T69" s="31">
        <v>0</v>
      </c>
      <c r="U69" s="31"/>
      <c r="V69" s="31"/>
      <c r="W69" s="31" t="s">
        <v>453</v>
      </c>
      <c r="X69" s="31" t="s">
        <v>453</v>
      </c>
      <c r="Y69" s="31" t="s">
        <v>453</v>
      </c>
      <c r="Z69" s="31" t="s">
        <v>453</v>
      </c>
      <c r="AA69" s="31" t="s">
        <v>453</v>
      </c>
      <c r="AB69" s="31" t="s">
        <v>453</v>
      </c>
      <c r="AC69" s="45" t="s">
        <v>453</v>
      </c>
      <c r="AD69" s="46"/>
      <c r="AE69" s="31">
        <v>18</v>
      </c>
      <c r="AF69" s="31"/>
      <c r="AG69" s="31">
        <v>0</v>
      </c>
      <c r="AH69" s="31" t="s">
        <v>453</v>
      </c>
      <c r="AI69" s="31" t="s">
        <v>453</v>
      </c>
      <c r="AJ69" s="31">
        <v>0</v>
      </c>
      <c r="AK69" s="31"/>
      <c r="AL69" s="31"/>
      <c r="AM69" s="31" t="s">
        <v>453</v>
      </c>
      <c r="AN69" s="31" t="s">
        <v>453</v>
      </c>
      <c r="AO69" s="31" t="s">
        <v>453</v>
      </c>
      <c r="AP69" s="31" t="s">
        <v>453</v>
      </c>
      <c r="AQ69" s="31" t="s">
        <v>453</v>
      </c>
      <c r="AR69" s="31" t="s">
        <v>453</v>
      </c>
      <c r="AS69" s="45" t="s">
        <v>453</v>
      </c>
      <c r="AT69" s="46"/>
      <c r="AU69" s="31">
        <v>18</v>
      </c>
      <c r="AV69" s="31"/>
      <c r="AW69" s="31">
        <v>0</v>
      </c>
      <c r="AX69" s="31" t="s">
        <v>453</v>
      </c>
      <c r="AY69" s="31" t="s">
        <v>453</v>
      </c>
      <c r="AZ69" s="31">
        <v>0</v>
      </c>
      <c r="BA69" s="31"/>
      <c r="BB69" s="31"/>
      <c r="BC69" s="31" t="s">
        <v>453</v>
      </c>
      <c r="BD69" s="31" t="s">
        <v>453</v>
      </c>
      <c r="BE69" s="31" t="s">
        <v>453</v>
      </c>
      <c r="BF69" s="31" t="s">
        <v>453</v>
      </c>
      <c r="BG69" s="31" t="s">
        <v>453</v>
      </c>
      <c r="BH69" s="31" t="s">
        <v>453</v>
      </c>
      <c r="BI69" s="45" t="s">
        <v>453</v>
      </c>
      <c r="BJ69" s="46"/>
      <c r="BK69" s="31">
        <v>20</v>
      </c>
      <c r="BL69" s="31"/>
      <c r="BM69" s="31">
        <v>0</v>
      </c>
      <c r="BN69" s="31" t="s">
        <v>453</v>
      </c>
      <c r="BO69" s="31" t="s">
        <v>453</v>
      </c>
      <c r="BP69" s="31">
        <v>0</v>
      </c>
      <c r="BQ69" s="31"/>
      <c r="BR69" s="31"/>
      <c r="BS69" s="31" t="s">
        <v>453</v>
      </c>
      <c r="BT69" s="31" t="s">
        <v>453</v>
      </c>
      <c r="BU69" s="31" t="s">
        <v>453</v>
      </c>
      <c r="BV69" s="31" t="s">
        <v>453</v>
      </c>
      <c r="BW69" s="31" t="s">
        <v>453</v>
      </c>
      <c r="BX69" s="31" t="s">
        <v>453</v>
      </c>
      <c r="BY69" s="45" t="s">
        <v>453</v>
      </c>
      <c r="BZ69" s="46"/>
      <c r="CA69" s="31">
        <v>0</v>
      </c>
      <c r="CB69" s="31"/>
      <c r="CC69" s="31">
        <v>0</v>
      </c>
      <c r="CD69" s="31" t="s">
        <v>453</v>
      </c>
      <c r="CE69" s="31" t="s">
        <v>453</v>
      </c>
      <c r="CF69" s="45">
        <v>0</v>
      </c>
      <c r="CG69" s="49"/>
      <c r="CH69" s="49"/>
      <c r="CI69" s="49"/>
      <c r="CJ69" s="47"/>
    </row>
    <row r="70" spans="1:88" s="29" customFormat="1" x14ac:dyDescent="0.2">
      <c r="A70" s="28" t="s">
        <v>411</v>
      </c>
      <c r="B70" s="26" t="s">
        <v>87</v>
      </c>
      <c r="C70" s="26" t="s">
        <v>97</v>
      </c>
      <c r="D70" s="26" t="s">
        <v>186</v>
      </c>
      <c r="E70" s="27">
        <v>5</v>
      </c>
      <c r="F70" s="25"/>
      <c r="G70" s="26"/>
      <c r="H70" s="27"/>
      <c r="I70" s="28">
        <v>56</v>
      </c>
      <c r="J70" s="29">
        <v>18</v>
      </c>
      <c r="K70" s="29">
        <v>18</v>
      </c>
      <c r="L70" s="29">
        <v>20</v>
      </c>
      <c r="M70" s="30">
        <v>0</v>
      </c>
      <c r="N70" s="28"/>
      <c r="O70" s="31">
        <v>56</v>
      </c>
      <c r="P70" s="31"/>
      <c r="Q70" s="31">
        <v>0</v>
      </c>
      <c r="R70" s="31" t="s">
        <v>453</v>
      </c>
      <c r="S70" s="31" t="s">
        <v>453</v>
      </c>
      <c r="T70" s="31">
        <v>0</v>
      </c>
      <c r="U70" s="31"/>
      <c r="V70" s="31"/>
      <c r="W70" s="31" t="s">
        <v>453</v>
      </c>
      <c r="X70" s="31" t="s">
        <v>453</v>
      </c>
      <c r="Y70" s="31" t="s">
        <v>453</v>
      </c>
      <c r="Z70" s="31" t="s">
        <v>453</v>
      </c>
      <c r="AA70" s="31" t="s">
        <v>453</v>
      </c>
      <c r="AB70" s="31" t="s">
        <v>453</v>
      </c>
      <c r="AC70" s="45" t="s">
        <v>453</v>
      </c>
      <c r="AD70" s="46"/>
      <c r="AE70" s="31">
        <v>18</v>
      </c>
      <c r="AF70" s="31"/>
      <c r="AG70" s="31">
        <v>0</v>
      </c>
      <c r="AH70" s="31" t="s">
        <v>453</v>
      </c>
      <c r="AI70" s="31" t="s">
        <v>453</v>
      </c>
      <c r="AJ70" s="31">
        <v>0</v>
      </c>
      <c r="AK70" s="31"/>
      <c r="AL70" s="31"/>
      <c r="AM70" s="31" t="s">
        <v>453</v>
      </c>
      <c r="AN70" s="31" t="s">
        <v>453</v>
      </c>
      <c r="AO70" s="31" t="s">
        <v>453</v>
      </c>
      <c r="AP70" s="31" t="s">
        <v>453</v>
      </c>
      <c r="AQ70" s="31" t="s">
        <v>453</v>
      </c>
      <c r="AR70" s="31" t="s">
        <v>453</v>
      </c>
      <c r="AS70" s="45" t="s">
        <v>453</v>
      </c>
      <c r="AT70" s="46"/>
      <c r="AU70" s="31">
        <v>18</v>
      </c>
      <c r="AV70" s="31"/>
      <c r="AW70" s="31">
        <v>0</v>
      </c>
      <c r="AX70" s="31" t="s">
        <v>453</v>
      </c>
      <c r="AY70" s="31" t="s">
        <v>453</v>
      </c>
      <c r="AZ70" s="31">
        <v>0</v>
      </c>
      <c r="BA70" s="31"/>
      <c r="BB70" s="31"/>
      <c r="BC70" s="31" t="s">
        <v>453</v>
      </c>
      <c r="BD70" s="31" t="s">
        <v>453</v>
      </c>
      <c r="BE70" s="31" t="s">
        <v>453</v>
      </c>
      <c r="BF70" s="31" t="s">
        <v>453</v>
      </c>
      <c r="BG70" s="31" t="s">
        <v>453</v>
      </c>
      <c r="BH70" s="31" t="s">
        <v>453</v>
      </c>
      <c r="BI70" s="45" t="s">
        <v>453</v>
      </c>
      <c r="BJ70" s="46"/>
      <c r="BK70" s="31">
        <v>20</v>
      </c>
      <c r="BL70" s="31"/>
      <c r="BM70" s="31">
        <v>0</v>
      </c>
      <c r="BN70" s="31" t="s">
        <v>453</v>
      </c>
      <c r="BO70" s="31" t="s">
        <v>453</v>
      </c>
      <c r="BP70" s="31">
        <v>0</v>
      </c>
      <c r="BQ70" s="31"/>
      <c r="BR70" s="31"/>
      <c r="BS70" s="31" t="s">
        <v>453</v>
      </c>
      <c r="BT70" s="31" t="s">
        <v>453</v>
      </c>
      <c r="BU70" s="31" t="s">
        <v>453</v>
      </c>
      <c r="BV70" s="31" t="s">
        <v>453</v>
      </c>
      <c r="BW70" s="31" t="s">
        <v>453</v>
      </c>
      <c r="BX70" s="31" t="s">
        <v>453</v>
      </c>
      <c r="BY70" s="45" t="s">
        <v>453</v>
      </c>
      <c r="BZ70" s="46"/>
      <c r="CA70" s="31">
        <v>0</v>
      </c>
      <c r="CB70" s="31"/>
      <c r="CC70" s="31">
        <v>0</v>
      </c>
      <c r="CD70" s="31" t="s">
        <v>453</v>
      </c>
      <c r="CE70" s="31" t="s">
        <v>453</v>
      </c>
      <c r="CF70" s="45">
        <v>0</v>
      </c>
      <c r="CG70" s="49"/>
      <c r="CH70" s="49"/>
      <c r="CI70" s="49"/>
      <c r="CJ70" s="47"/>
    </row>
    <row r="71" spans="1:88" s="29" customFormat="1" x14ac:dyDescent="0.2">
      <c r="A71" s="28" t="s">
        <v>411</v>
      </c>
      <c r="B71" s="26" t="s">
        <v>87</v>
      </c>
      <c r="C71" s="26" t="s">
        <v>298</v>
      </c>
      <c r="D71" s="26" t="s">
        <v>186</v>
      </c>
      <c r="E71" s="27">
        <v>5</v>
      </c>
      <c r="F71" s="25" t="s">
        <v>186</v>
      </c>
      <c r="G71" s="26">
        <v>2.5</v>
      </c>
      <c r="H71" s="27" t="s">
        <v>281</v>
      </c>
      <c r="I71" s="28">
        <v>25</v>
      </c>
      <c r="J71" s="29">
        <v>7</v>
      </c>
      <c r="K71" s="29">
        <v>11</v>
      </c>
      <c r="L71" s="29">
        <v>7</v>
      </c>
      <c r="M71" s="30">
        <v>0</v>
      </c>
      <c r="N71" s="28"/>
      <c r="O71" s="31">
        <v>25</v>
      </c>
      <c r="P71" s="31"/>
      <c r="Q71" s="31">
        <v>32</v>
      </c>
      <c r="R71" s="31">
        <v>15.5</v>
      </c>
      <c r="S71" s="31">
        <v>11.5</v>
      </c>
      <c r="T71" s="31">
        <v>6</v>
      </c>
      <c r="U71" s="31"/>
      <c r="V71" s="31"/>
      <c r="W71" s="31" t="s">
        <v>453</v>
      </c>
      <c r="X71" s="31" t="s">
        <v>453</v>
      </c>
      <c r="Y71" s="31">
        <v>23.25</v>
      </c>
      <c r="Z71" s="31">
        <v>11.5</v>
      </c>
      <c r="AA71" s="31">
        <v>10</v>
      </c>
      <c r="AB71" s="31" t="s">
        <v>453</v>
      </c>
      <c r="AC71" s="45" t="s">
        <v>453</v>
      </c>
      <c r="AD71" s="46"/>
      <c r="AE71" s="31">
        <v>7</v>
      </c>
      <c r="AF71" s="31"/>
      <c r="AG71" s="31">
        <v>18</v>
      </c>
      <c r="AH71" s="31">
        <v>14</v>
      </c>
      <c r="AI71" s="31">
        <v>14</v>
      </c>
      <c r="AJ71" s="31">
        <v>10</v>
      </c>
      <c r="AK71" s="31"/>
      <c r="AL71" s="31"/>
      <c r="AM71" s="31" t="s">
        <v>453</v>
      </c>
      <c r="AN71" s="31" t="s">
        <v>453</v>
      </c>
      <c r="AO71" s="31" t="s">
        <v>453</v>
      </c>
      <c r="AP71" s="31">
        <v>14</v>
      </c>
      <c r="AQ71" s="31" t="s">
        <v>453</v>
      </c>
      <c r="AR71" s="31" t="s">
        <v>453</v>
      </c>
      <c r="AS71" s="45" t="s">
        <v>453</v>
      </c>
      <c r="AT71" s="46"/>
      <c r="AU71" s="31">
        <v>11</v>
      </c>
      <c r="AV71" s="31"/>
      <c r="AW71" s="31">
        <v>25</v>
      </c>
      <c r="AX71" s="31">
        <v>12.8</v>
      </c>
      <c r="AY71" s="31">
        <v>11</v>
      </c>
      <c r="AZ71" s="31">
        <v>6</v>
      </c>
      <c r="BA71" s="31"/>
      <c r="BB71" s="31"/>
      <c r="BC71" s="31" t="s">
        <v>453</v>
      </c>
      <c r="BD71" s="31" t="s">
        <v>453</v>
      </c>
      <c r="BE71" s="31">
        <v>18.5</v>
      </c>
      <c r="BF71" s="31">
        <v>11</v>
      </c>
      <c r="BG71" s="31">
        <v>8</v>
      </c>
      <c r="BH71" s="31" t="s">
        <v>453</v>
      </c>
      <c r="BI71" s="45" t="s">
        <v>453</v>
      </c>
      <c r="BJ71" s="46"/>
      <c r="BK71" s="31">
        <v>7</v>
      </c>
      <c r="BL71" s="31"/>
      <c r="BM71" s="31">
        <v>32</v>
      </c>
      <c r="BN71" s="31">
        <v>32</v>
      </c>
      <c r="BO71" s="31">
        <v>32</v>
      </c>
      <c r="BP71" s="31">
        <v>32</v>
      </c>
      <c r="BQ71" s="31"/>
      <c r="BR71" s="31"/>
      <c r="BS71" s="31" t="s">
        <v>453</v>
      </c>
      <c r="BT71" s="31" t="s">
        <v>453</v>
      </c>
      <c r="BU71" s="31" t="s">
        <v>453</v>
      </c>
      <c r="BV71" s="31">
        <v>32</v>
      </c>
      <c r="BW71" s="31" t="s">
        <v>453</v>
      </c>
      <c r="BX71" s="31" t="s">
        <v>453</v>
      </c>
      <c r="BY71" s="45" t="s">
        <v>453</v>
      </c>
      <c r="BZ71" s="46"/>
      <c r="CA71" s="31">
        <v>0</v>
      </c>
      <c r="CB71" s="31"/>
      <c r="CC71" s="31">
        <v>0</v>
      </c>
      <c r="CD71" s="31" t="s">
        <v>453</v>
      </c>
      <c r="CE71" s="31" t="s">
        <v>453</v>
      </c>
      <c r="CF71" s="45">
        <v>0</v>
      </c>
      <c r="CG71" s="49"/>
      <c r="CH71" s="49"/>
      <c r="CI71" s="49"/>
      <c r="CJ71" s="47"/>
    </row>
    <row r="72" spans="1:88" s="29" customFormat="1" x14ac:dyDescent="0.2">
      <c r="A72" s="28" t="s">
        <v>411</v>
      </c>
      <c r="B72" s="26" t="s">
        <v>87</v>
      </c>
      <c r="C72" s="26" t="s">
        <v>88</v>
      </c>
      <c r="D72" s="26" t="s">
        <v>186</v>
      </c>
      <c r="E72" s="27">
        <v>100</v>
      </c>
      <c r="F72" s="25" t="s">
        <v>186</v>
      </c>
      <c r="G72" s="26">
        <v>500000</v>
      </c>
      <c r="H72" s="54" t="s">
        <v>281</v>
      </c>
      <c r="I72" s="28">
        <v>56</v>
      </c>
      <c r="J72" s="29">
        <v>18</v>
      </c>
      <c r="K72" s="29">
        <v>18</v>
      </c>
      <c r="L72" s="29">
        <v>20</v>
      </c>
      <c r="M72" s="30">
        <v>0</v>
      </c>
      <c r="N72" s="28"/>
      <c r="O72" s="31">
        <v>56</v>
      </c>
      <c r="P72" s="31"/>
      <c r="Q72" s="31">
        <v>2600</v>
      </c>
      <c r="R72" s="31">
        <v>735.69230769230774</v>
      </c>
      <c r="S72" s="31">
        <v>560</v>
      </c>
      <c r="T72" s="31">
        <v>68</v>
      </c>
      <c r="U72" s="31"/>
      <c r="V72" s="31"/>
      <c r="W72" s="31">
        <v>2389.9999999999991</v>
      </c>
      <c r="X72" s="31">
        <v>1860.0000000000002</v>
      </c>
      <c r="Y72" s="31">
        <v>1300</v>
      </c>
      <c r="Z72" s="31">
        <v>560</v>
      </c>
      <c r="AA72" s="31">
        <v>157.5</v>
      </c>
      <c r="AB72" s="31">
        <v>137</v>
      </c>
      <c r="AC72" s="45">
        <v>89.7</v>
      </c>
      <c r="AD72" s="46"/>
      <c r="AE72" s="31">
        <v>18</v>
      </c>
      <c r="AF72" s="31"/>
      <c r="AG72" s="31">
        <v>1600</v>
      </c>
      <c r="AH72" s="31">
        <v>436.85714285714283</v>
      </c>
      <c r="AI72" s="31">
        <v>180</v>
      </c>
      <c r="AJ72" s="31">
        <v>68</v>
      </c>
      <c r="AK72" s="31"/>
      <c r="AL72" s="31"/>
      <c r="AM72" s="31" t="s">
        <v>453</v>
      </c>
      <c r="AN72" s="31" t="s">
        <v>453</v>
      </c>
      <c r="AO72" s="31">
        <v>600</v>
      </c>
      <c r="AP72" s="31">
        <v>180</v>
      </c>
      <c r="AQ72" s="31">
        <v>140</v>
      </c>
      <c r="AR72" s="31" t="s">
        <v>453</v>
      </c>
      <c r="AS72" s="45" t="s">
        <v>453</v>
      </c>
      <c r="AT72" s="46"/>
      <c r="AU72" s="31">
        <v>18</v>
      </c>
      <c r="AV72" s="31"/>
      <c r="AW72" s="31">
        <v>2600</v>
      </c>
      <c r="AX72" s="31">
        <v>978.57142857142856</v>
      </c>
      <c r="AY72" s="31">
        <v>865</v>
      </c>
      <c r="AZ72" s="31">
        <v>130</v>
      </c>
      <c r="BA72" s="31"/>
      <c r="BB72" s="31"/>
      <c r="BC72" s="31" t="s">
        <v>453</v>
      </c>
      <c r="BD72" s="31">
        <v>2300</v>
      </c>
      <c r="BE72" s="31">
        <v>1425</v>
      </c>
      <c r="BF72" s="31">
        <v>865</v>
      </c>
      <c r="BG72" s="31">
        <v>175</v>
      </c>
      <c r="BH72" s="31">
        <v>140</v>
      </c>
      <c r="BI72" s="45" t="s">
        <v>453</v>
      </c>
      <c r="BJ72" s="46"/>
      <c r="BK72" s="31">
        <v>20</v>
      </c>
      <c r="BL72" s="31"/>
      <c r="BM72" s="31">
        <v>770</v>
      </c>
      <c r="BN72" s="31">
        <v>474</v>
      </c>
      <c r="BO72" s="31">
        <v>520</v>
      </c>
      <c r="BP72" s="31">
        <v>150</v>
      </c>
      <c r="BQ72" s="31"/>
      <c r="BR72" s="31"/>
      <c r="BS72" s="31" t="s">
        <v>453</v>
      </c>
      <c r="BT72" s="31" t="s">
        <v>453</v>
      </c>
      <c r="BU72" s="31">
        <v>750</v>
      </c>
      <c r="BV72" s="31">
        <v>520</v>
      </c>
      <c r="BW72" s="31">
        <v>175</v>
      </c>
      <c r="BX72" s="31" t="s">
        <v>453</v>
      </c>
      <c r="BY72" s="45" t="s">
        <v>453</v>
      </c>
      <c r="BZ72" s="46"/>
      <c r="CA72" s="31">
        <v>0</v>
      </c>
      <c r="CB72" s="31"/>
      <c r="CC72" s="31">
        <v>0</v>
      </c>
      <c r="CD72" s="31" t="s">
        <v>453</v>
      </c>
      <c r="CE72" s="31" t="s">
        <v>453</v>
      </c>
      <c r="CF72" s="45">
        <v>0</v>
      </c>
      <c r="CG72" s="49"/>
      <c r="CH72" s="49"/>
      <c r="CI72" s="49"/>
      <c r="CJ72" s="47"/>
    </row>
    <row r="73" spans="1:88" s="29" customFormat="1" x14ac:dyDescent="0.2">
      <c r="A73" s="28" t="s">
        <v>411</v>
      </c>
      <c r="B73" s="26" t="s">
        <v>87</v>
      </c>
      <c r="C73" s="26" t="s">
        <v>301</v>
      </c>
      <c r="D73" s="26" t="s">
        <v>186</v>
      </c>
      <c r="E73" s="27">
        <v>5</v>
      </c>
      <c r="F73" s="25" t="s">
        <v>186</v>
      </c>
      <c r="G73" s="26">
        <v>250</v>
      </c>
      <c r="H73" s="54" t="s">
        <v>281</v>
      </c>
      <c r="I73" s="28">
        <v>25</v>
      </c>
      <c r="J73" s="29">
        <v>7</v>
      </c>
      <c r="K73" s="29">
        <v>11</v>
      </c>
      <c r="L73" s="29">
        <v>7</v>
      </c>
      <c r="M73" s="30">
        <v>0</v>
      </c>
      <c r="N73" s="28"/>
      <c r="O73" s="31">
        <v>25</v>
      </c>
      <c r="P73" s="31"/>
      <c r="Q73" s="31">
        <v>0</v>
      </c>
      <c r="R73" s="31" t="s">
        <v>453</v>
      </c>
      <c r="S73" s="31" t="s">
        <v>453</v>
      </c>
      <c r="T73" s="31">
        <v>0</v>
      </c>
      <c r="U73" s="31"/>
      <c r="V73" s="31"/>
      <c r="W73" s="31" t="s">
        <v>453</v>
      </c>
      <c r="X73" s="31" t="s">
        <v>453</v>
      </c>
      <c r="Y73" s="31" t="s">
        <v>453</v>
      </c>
      <c r="Z73" s="31" t="s">
        <v>453</v>
      </c>
      <c r="AA73" s="31" t="s">
        <v>453</v>
      </c>
      <c r="AB73" s="31" t="s">
        <v>453</v>
      </c>
      <c r="AC73" s="45" t="s">
        <v>453</v>
      </c>
      <c r="AD73" s="46"/>
      <c r="AE73" s="31">
        <v>7</v>
      </c>
      <c r="AF73" s="31"/>
      <c r="AG73" s="31">
        <v>0</v>
      </c>
      <c r="AH73" s="31" t="s">
        <v>453</v>
      </c>
      <c r="AI73" s="31" t="s">
        <v>453</v>
      </c>
      <c r="AJ73" s="31">
        <v>0</v>
      </c>
      <c r="AK73" s="31"/>
      <c r="AL73" s="31"/>
      <c r="AM73" s="31" t="s">
        <v>453</v>
      </c>
      <c r="AN73" s="31" t="s">
        <v>453</v>
      </c>
      <c r="AO73" s="31" t="s">
        <v>453</v>
      </c>
      <c r="AP73" s="31" t="s">
        <v>453</v>
      </c>
      <c r="AQ73" s="31" t="s">
        <v>453</v>
      </c>
      <c r="AR73" s="31" t="s">
        <v>453</v>
      </c>
      <c r="AS73" s="45" t="s">
        <v>453</v>
      </c>
      <c r="AT73" s="46"/>
      <c r="AU73" s="31">
        <v>11</v>
      </c>
      <c r="AV73" s="31"/>
      <c r="AW73" s="31">
        <v>0</v>
      </c>
      <c r="AX73" s="31" t="s">
        <v>453</v>
      </c>
      <c r="AY73" s="31" t="s">
        <v>453</v>
      </c>
      <c r="AZ73" s="31">
        <v>0</v>
      </c>
      <c r="BA73" s="31"/>
      <c r="BB73" s="31"/>
      <c r="BC73" s="31" t="s">
        <v>453</v>
      </c>
      <c r="BD73" s="31" t="s">
        <v>453</v>
      </c>
      <c r="BE73" s="31" t="s">
        <v>453</v>
      </c>
      <c r="BF73" s="31" t="s">
        <v>453</v>
      </c>
      <c r="BG73" s="31" t="s">
        <v>453</v>
      </c>
      <c r="BH73" s="31" t="s">
        <v>453</v>
      </c>
      <c r="BI73" s="45" t="s">
        <v>453</v>
      </c>
      <c r="BJ73" s="46"/>
      <c r="BK73" s="31">
        <v>7</v>
      </c>
      <c r="BL73" s="31"/>
      <c r="BM73" s="31">
        <v>0</v>
      </c>
      <c r="BN73" s="31" t="s">
        <v>453</v>
      </c>
      <c r="BO73" s="31" t="s">
        <v>453</v>
      </c>
      <c r="BP73" s="31">
        <v>0</v>
      </c>
      <c r="BQ73" s="31"/>
      <c r="BR73" s="31"/>
      <c r="BS73" s="31" t="s">
        <v>453</v>
      </c>
      <c r="BT73" s="31" t="s">
        <v>453</v>
      </c>
      <c r="BU73" s="31" t="s">
        <v>453</v>
      </c>
      <c r="BV73" s="31" t="s">
        <v>453</v>
      </c>
      <c r="BW73" s="31" t="s">
        <v>453</v>
      </c>
      <c r="BX73" s="31" t="s">
        <v>453</v>
      </c>
      <c r="BY73" s="45" t="s">
        <v>453</v>
      </c>
      <c r="BZ73" s="46"/>
      <c r="CA73" s="31">
        <v>0</v>
      </c>
      <c r="CB73" s="31"/>
      <c r="CC73" s="31">
        <v>0</v>
      </c>
      <c r="CD73" s="31" t="s">
        <v>453</v>
      </c>
      <c r="CE73" s="31" t="s">
        <v>453</v>
      </c>
      <c r="CF73" s="45">
        <v>0</v>
      </c>
      <c r="CG73" s="49"/>
      <c r="CH73" s="49"/>
      <c r="CI73" s="49"/>
      <c r="CJ73" s="47"/>
    </row>
    <row r="74" spans="1:88" s="29" customFormat="1" x14ac:dyDescent="0.2">
      <c r="A74" s="28" t="s">
        <v>411</v>
      </c>
      <c r="B74" s="26" t="s">
        <v>87</v>
      </c>
      <c r="C74" s="26" t="s">
        <v>94</v>
      </c>
      <c r="D74" s="26" t="s">
        <v>186</v>
      </c>
      <c r="E74" s="27">
        <v>10</v>
      </c>
      <c r="F74" s="25"/>
      <c r="G74" s="26"/>
      <c r="H74" s="54"/>
      <c r="I74" s="28">
        <v>56</v>
      </c>
      <c r="J74" s="29">
        <v>18</v>
      </c>
      <c r="K74" s="29">
        <v>18</v>
      </c>
      <c r="L74" s="29">
        <v>20</v>
      </c>
      <c r="M74" s="30">
        <v>0</v>
      </c>
      <c r="N74" s="28"/>
      <c r="O74" s="31">
        <v>56</v>
      </c>
      <c r="P74" s="31"/>
      <c r="Q74" s="31">
        <v>0</v>
      </c>
      <c r="R74" s="31" t="s">
        <v>453</v>
      </c>
      <c r="S74" s="31" t="s">
        <v>453</v>
      </c>
      <c r="T74" s="31">
        <v>0</v>
      </c>
      <c r="U74" s="31"/>
      <c r="V74" s="31"/>
      <c r="W74" s="31" t="s">
        <v>453</v>
      </c>
      <c r="X74" s="31" t="s">
        <v>453</v>
      </c>
      <c r="Y74" s="31" t="s">
        <v>453</v>
      </c>
      <c r="Z74" s="31" t="s">
        <v>453</v>
      </c>
      <c r="AA74" s="31" t="s">
        <v>453</v>
      </c>
      <c r="AB74" s="31" t="s">
        <v>453</v>
      </c>
      <c r="AC74" s="45" t="s">
        <v>453</v>
      </c>
      <c r="AD74" s="46"/>
      <c r="AE74" s="31">
        <v>18</v>
      </c>
      <c r="AF74" s="31"/>
      <c r="AG74" s="31">
        <v>0</v>
      </c>
      <c r="AH74" s="31" t="s">
        <v>453</v>
      </c>
      <c r="AI74" s="31" t="s">
        <v>453</v>
      </c>
      <c r="AJ74" s="31">
        <v>0</v>
      </c>
      <c r="AK74" s="31"/>
      <c r="AL74" s="31"/>
      <c r="AM74" s="31" t="s">
        <v>453</v>
      </c>
      <c r="AN74" s="31" t="s">
        <v>453</v>
      </c>
      <c r="AO74" s="31" t="s">
        <v>453</v>
      </c>
      <c r="AP74" s="31" t="s">
        <v>453</v>
      </c>
      <c r="AQ74" s="31" t="s">
        <v>453</v>
      </c>
      <c r="AR74" s="31" t="s">
        <v>453</v>
      </c>
      <c r="AS74" s="45" t="s">
        <v>453</v>
      </c>
      <c r="AT74" s="46"/>
      <c r="AU74" s="31">
        <v>18</v>
      </c>
      <c r="AV74" s="31"/>
      <c r="AW74" s="31">
        <v>0</v>
      </c>
      <c r="AX74" s="31" t="s">
        <v>453</v>
      </c>
      <c r="AY74" s="31" t="s">
        <v>453</v>
      </c>
      <c r="AZ74" s="31">
        <v>0</v>
      </c>
      <c r="BA74" s="31"/>
      <c r="BB74" s="31"/>
      <c r="BC74" s="31" t="s">
        <v>453</v>
      </c>
      <c r="BD74" s="31" t="s">
        <v>453</v>
      </c>
      <c r="BE74" s="31" t="s">
        <v>453</v>
      </c>
      <c r="BF74" s="31" t="s">
        <v>453</v>
      </c>
      <c r="BG74" s="31" t="s">
        <v>453</v>
      </c>
      <c r="BH74" s="31" t="s">
        <v>453</v>
      </c>
      <c r="BI74" s="45" t="s">
        <v>453</v>
      </c>
      <c r="BJ74" s="46"/>
      <c r="BK74" s="31">
        <v>20</v>
      </c>
      <c r="BL74" s="31"/>
      <c r="BM74" s="31">
        <v>0</v>
      </c>
      <c r="BN74" s="31" t="s">
        <v>453</v>
      </c>
      <c r="BO74" s="31" t="s">
        <v>453</v>
      </c>
      <c r="BP74" s="31">
        <v>0</v>
      </c>
      <c r="BQ74" s="31"/>
      <c r="BR74" s="31"/>
      <c r="BS74" s="31" t="s">
        <v>453</v>
      </c>
      <c r="BT74" s="31" t="s">
        <v>453</v>
      </c>
      <c r="BU74" s="31" t="s">
        <v>453</v>
      </c>
      <c r="BV74" s="31" t="s">
        <v>453</v>
      </c>
      <c r="BW74" s="31" t="s">
        <v>453</v>
      </c>
      <c r="BX74" s="31" t="s">
        <v>453</v>
      </c>
      <c r="BY74" s="45" t="s">
        <v>453</v>
      </c>
      <c r="BZ74" s="46"/>
      <c r="CA74" s="31">
        <v>0</v>
      </c>
      <c r="CB74" s="31"/>
      <c r="CC74" s="31">
        <v>0</v>
      </c>
      <c r="CD74" s="31" t="s">
        <v>453</v>
      </c>
      <c r="CE74" s="31" t="s">
        <v>453</v>
      </c>
      <c r="CF74" s="45">
        <v>0</v>
      </c>
      <c r="CG74" s="49"/>
      <c r="CH74" s="49"/>
      <c r="CI74" s="49"/>
      <c r="CJ74" s="47"/>
    </row>
    <row r="75" spans="1:88" s="29" customFormat="1" x14ac:dyDescent="0.2">
      <c r="A75" s="28" t="s">
        <v>411</v>
      </c>
      <c r="B75" s="26" t="s">
        <v>87</v>
      </c>
      <c r="C75" s="26" t="s">
        <v>158</v>
      </c>
      <c r="D75" s="26" t="s">
        <v>186</v>
      </c>
      <c r="E75" s="27">
        <v>5</v>
      </c>
      <c r="F75" s="25"/>
      <c r="G75" s="26"/>
      <c r="H75" s="54"/>
      <c r="I75" s="28">
        <v>52</v>
      </c>
      <c r="J75" s="29">
        <v>18</v>
      </c>
      <c r="K75" s="29">
        <v>17</v>
      </c>
      <c r="L75" s="29">
        <v>17</v>
      </c>
      <c r="M75" s="30">
        <v>0</v>
      </c>
      <c r="N75" s="28"/>
      <c r="O75" s="31">
        <v>52</v>
      </c>
      <c r="P75" s="31"/>
      <c r="Q75" s="31">
        <v>115</v>
      </c>
      <c r="R75" s="31">
        <v>23.923076923076923</v>
      </c>
      <c r="S75" s="31">
        <v>13</v>
      </c>
      <c r="T75" s="31">
        <v>4</v>
      </c>
      <c r="U75" s="31"/>
      <c r="V75" s="31"/>
      <c r="W75" s="31" t="s">
        <v>453</v>
      </c>
      <c r="X75" s="31">
        <v>85.799999999999983</v>
      </c>
      <c r="Y75" s="31">
        <v>39.5</v>
      </c>
      <c r="Z75" s="31">
        <v>13</v>
      </c>
      <c r="AA75" s="31">
        <v>6</v>
      </c>
      <c r="AB75" s="31">
        <v>4.8000000000000007</v>
      </c>
      <c r="AC75" s="45" t="s">
        <v>453</v>
      </c>
      <c r="AD75" s="46"/>
      <c r="AE75" s="31">
        <v>18</v>
      </c>
      <c r="AF75" s="31"/>
      <c r="AG75" s="31">
        <v>42</v>
      </c>
      <c r="AH75" s="31">
        <v>24.75</v>
      </c>
      <c r="AI75" s="31">
        <v>25.5</v>
      </c>
      <c r="AJ75" s="31">
        <v>6</v>
      </c>
      <c r="AK75" s="31"/>
      <c r="AL75" s="31"/>
      <c r="AM75" s="31" t="s">
        <v>453</v>
      </c>
      <c r="AN75" s="31" t="s">
        <v>453</v>
      </c>
      <c r="AO75" s="31">
        <v>40.75</v>
      </c>
      <c r="AP75" s="31">
        <v>25.5</v>
      </c>
      <c r="AQ75" s="31">
        <v>8</v>
      </c>
      <c r="AR75" s="31" t="s">
        <v>453</v>
      </c>
      <c r="AS75" s="45" t="s">
        <v>453</v>
      </c>
      <c r="AT75" s="46"/>
      <c r="AU75" s="31">
        <v>17</v>
      </c>
      <c r="AV75" s="31"/>
      <c r="AW75" s="31">
        <v>115</v>
      </c>
      <c r="AX75" s="31">
        <v>30.8</v>
      </c>
      <c r="AY75" s="31">
        <v>13</v>
      </c>
      <c r="AZ75" s="31">
        <v>6</v>
      </c>
      <c r="BA75" s="31"/>
      <c r="BB75" s="31"/>
      <c r="BC75" s="31" t="s">
        <v>453</v>
      </c>
      <c r="BD75" s="31" t="s">
        <v>453</v>
      </c>
      <c r="BE75" s="31">
        <v>64</v>
      </c>
      <c r="BF75" s="31">
        <v>13</v>
      </c>
      <c r="BG75" s="31">
        <v>6.5</v>
      </c>
      <c r="BH75" s="31" t="s">
        <v>453</v>
      </c>
      <c r="BI75" s="45" t="s">
        <v>453</v>
      </c>
      <c r="BJ75" s="46"/>
      <c r="BK75" s="31">
        <v>17</v>
      </c>
      <c r="BL75" s="31"/>
      <c r="BM75" s="31">
        <v>42</v>
      </c>
      <c r="BN75" s="31">
        <v>14.5</v>
      </c>
      <c r="BO75" s="31">
        <v>6</v>
      </c>
      <c r="BP75" s="31">
        <v>4</v>
      </c>
      <c r="BQ75" s="31"/>
      <c r="BR75" s="31"/>
      <c r="BS75" s="31" t="s">
        <v>453</v>
      </c>
      <c r="BT75" s="31" t="s">
        <v>453</v>
      </c>
      <c r="BU75" s="31">
        <v>33</v>
      </c>
      <c r="BV75" s="31">
        <v>6</v>
      </c>
      <c r="BW75" s="31">
        <v>4.5</v>
      </c>
      <c r="BX75" s="31" t="s">
        <v>453</v>
      </c>
      <c r="BY75" s="45" t="s">
        <v>453</v>
      </c>
      <c r="BZ75" s="46"/>
      <c r="CA75" s="31">
        <v>0</v>
      </c>
      <c r="CB75" s="31"/>
      <c r="CC75" s="31">
        <v>0</v>
      </c>
      <c r="CD75" s="31" t="s">
        <v>453</v>
      </c>
      <c r="CE75" s="31" t="s">
        <v>453</v>
      </c>
      <c r="CF75" s="45">
        <v>0</v>
      </c>
      <c r="CG75" s="49"/>
      <c r="CH75" s="49"/>
      <c r="CI75" s="49"/>
      <c r="CJ75" s="47"/>
    </row>
    <row r="76" spans="1:88" s="29" customFormat="1" x14ac:dyDescent="0.2">
      <c r="A76" s="28" t="s">
        <v>411</v>
      </c>
      <c r="B76" s="26" t="s">
        <v>87</v>
      </c>
      <c r="C76" s="26" t="s">
        <v>302</v>
      </c>
      <c r="D76" s="26" t="s">
        <v>186</v>
      </c>
      <c r="E76" s="27">
        <v>20</v>
      </c>
      <c r="F76" s="25" t="s">
        <v>186</v>
      </c>
      <c r="G76" s="26">
        <v>105000</v>
      </c>
      <c r="H76" s="54" t="s">
        <v>281</v>
      </c>
      <c r="I76" s="28">
        <v>25</v>
      </c>
      <c r="J76" s="29">
        <v>7</v>
      </c>
      <c r="K76" s="29">
        <v>11</v>
      </c>
      <c r="L76" s="29">
        <v>7</v>
      </c>
      <c r="M76" s="30">
        <v>0</v>
      </c>
      <c r="N76" s="28"/>
      <c r="O76" s="31">
        <v>25</v>
      </c>
      <c r="P76" s="31"/>
      <c r="Q76" s="31">
        <v>0</v>
      </c>
      <c r="R76" s="31" t="s">
        <v>453</v>
      </c>
      <c r="S76" s="31" t="s">
        <v>453</v>
      </c>
      <c r="T76" s="31">
        <v>0</v>
      </c>
      <c r="U76" s="31"/>
      <c r="V76" s="31"/>
      <c r="W76" s="31" t="s">
        <v>453</v>
      </c>
      <c r="X76" s="31" t="s">
        <v>453</v>
      </c>
      <c r="Y76" s="31" t="s">
        <v>453</v>
      </c>
      <c r="Z76" s="31" t="s">
        <v>453</v>
      </c>
      <c r="AA76" s="31" t="s">
        <v>453</v>
      </c>
      <c r="AB76" s="31" t="s">
        <v>453</v>
      </c>
      <c r="AC76" s="45" t="s">
        <v>453</v>
      </c>
      <c r="AD76" s="46"/>
      <c r="AE76" s="31">
        <v>7</v>
      </c>
      <c r="AF76" s="31"/>
      <c r="AG76" s="31">
        <v>0</v>
      </c>
      <c r="AH76" s="31" t="s">
        <v>453</v>
      </c>
      <c r="AI76" s="31" t="s">
        <v>453</v>
      </c>
      <c r="AJ76" s="31">
        <v>0</v>
      </c>
      <c r="AK76" s="31"/>
      <c r="AL76" s="31"/>
      <c r="AM76" s="31" t="s">
        <v>453</v>
      </c>
      <c r="AN76" s="31" t="s">
        <v>453</v>
      </c>
      <c r="AO76" s="31" t="s">
        <v>453</v>
      </c>
      <c r="AP76" s="31" t="s">
        <v>453</v>
      </c>
      <c r="AQ76" s="31" t="s">
        <v>453</v>
      </c>
      <c r="AR76" s="31" t="s">
        <v>453</v>
      </c>
      <c r="AS76" s="45" t="s">
        <v>453</v>
      </c>
      <c r="AT76" s="46"/>
      <c r="AU76" s="31">
        <v>11</v>
      </c>
      <c r="AV76" s="31"/>
      <c r="AW76" s="31">
        <v>0</v>
      </c>
      <c r="AX76" s="31" t="s">
        <v>453</v>
      </c>
      <c r="AY76" s="31" t="s">
        <v>453</v>
      </c>
      <c r="AZ76" s="31">
        <v>0</v>
      </c>
      <c r="BA76" s="31"/>
      <c r="BB76" s="31"/>
      <c r="BC76" s="31" t="s">
        <v>453</v>
      </c>
      <c r="BD76" s="31" t="s">
        <v>453</v>
      </c>
      <c r="BE76" s="31" t="s">
        <v>453</v>
      </c>
      <c r="BF76" s="31" t="s">
        <v>453</v>
      </c>
      <c r="BG76" s="31" t="s">
        <v>453</v>
      </c>
      <c r="BH76" s="31" t="s">
        <v>453</v>
      </c>
      <c r="BI76" s="45" t="s">
        <v>453</v>
      </c>
      <c r="BJ76" s="46"/>
      <c r="BK76" s="31">
        <v>7</v>
      </c>
      <c r="BL76" s="31"/>
      <c r="BM76" s="31">
        <v>0</v>
      </c>
      <c r="BN76" s="31" t="s">
        <v>453</v>
      </c>
      <c r="BO76" s="31" t="s">
        <v>453</v>
      </c>
      <c r="BP76" s="31">
        <v>0</v>
      </c>
      <c r="BQ76" s="31"/>
      <c r="BR76" s="31"/>
      <c r="BS76" s="31" t="s">
        <v>453</v>
      </c>
      <c r="BT76" s="31" t="s">
        <v>453</v>
      </c>
      <c r="BU76" s="31" t="s">
        <v>453</v>
      </c>
      <c r="BV76" s="31" t="s">
        <v>453</v>
      </c>
      <c r="BW76" s="31" t="s">
        <v>453</v>
      </c>
      <c r="BX76" s="31" t="s">
        <v>453</v>
      </c>
      <c r="BY76" s="45" t="s">
        <v>453</v>
      </c>
      <c r="BZ76" s="46"/>
      <c r="CA76" s="31">
        <v>0</v>
      </c>
      <c r="CB76" s="31"/>
      <c r="CC76" s="31">
        <v>0</v>
      </c>
      <c r="CD76" s="31" t="s">
        <v>453</v>
      </c>
      <c r="CE76" s="31" t="s">
        <v>453</v>
      </c>
      <c r="CF76" s="45">
        <v>0</v>
      </c>
      <c r="CG76" s="49"/>
      <c r="CH76" s="49"/>
      <c r="CI76" s="49"/>
      <c r="CJ76" s="47"/>
    </row>
    <row r="77" spans="1:88" s="38" customFormat="1" ht="13.5" thickBot="1" x14ac:dyDescent="0.25">
      <c r="A77" s="34" t="s">
        <v>411</v>
      </c>
      <c r="B77" s="35" t="s">
        <v>87</v>
      </c>
      <c r="C77" s="35" t="s">
        <v>95</v>
      </c>
      <c r="D77" s="35" t="s">
        <v>186</v>
      </c>
      <c r="E77" s="36">
        <v>10</v>
      </c>
      <c r="F77" s="37" t="s">
        <v>186</v>
      </c>
      <c r="G77" s="35">
        <v>7000</v>
      </c>
      <c r="H77" s="76" t="s">
        <v>281</v>
      </c>
      <c r="I77" s="34">
        <v>56</v>
      </c>
      <c r="J77" s="38">
        <v>18</v>
      </c>
      <c r="K77" s="38">
        <v>18</v>
      </c>
      <c r="L77" s="38">
        <v>20</v>
      </c>
      <c r="M77" s="39">
        <v>0</v>
      </c>
      <c r="N77" s="34"/>
      <c r="O77" s="40">
        <v>56</v>
      </c>
      <c r="P77" s="40"/>
      <c r="Q77" s="40">
        <v>0</v>
      </c>
      <c r="R77" s="40" t="s">
        <v>453</v>
      </c>
      <c r="S77" s="40" t="s">
        <v>453</v>
      </c>
      <c r="T77" s="40">
        <v>0</v>
      </c>
      <c r="U77" s="40"/>
      <c r="V77" s="40"/>
      <c r="W77" s="40" t="s">
        <v>453</v>
      </c>
      <c r="X77" s="40" t="s">
        <v>453</v>
      </c>
      <c r="Y77" s="40" t="s">
        <v>453</v>
      </c>
      <c r="Z77" s="40" t="s">
        <v>453</v>
      </c>
      <c r="AA77" s="40" t="s">
        <v>453</v>
      </c>
      <c r="AB77" s="40" t="s">
        <v>453</v>
      </c>
      <c r="AC77" s="73" t="s">
        <v>453</v>
      </c>
      <c r="AD77" s="74"/>
      <c r="AE77" s="40">
        <v>18</v>
      </c>
      <c r="AF77" s="40"/>
      <c r="AG77" s="40">
        <v>0</v>
      </c>
      <c r="AH77" s="40" t="s">
        <v>453</v>
      </c>
      <c r="AI77" s="40" t="s">
        <v>453</v>
      </c>
      <c r="AJ77" s="40">
        <v>0</v>
      </c>
      <c r="AK77" s="40"/>
      <c r="AL77" s="40"/>
      <c r="AM77" s="40" t="s">
        <v>453</v>
      </c>
      <c r="AN77" s="40" t="s">
        <v>453</v>
      </c>
      <c r="AO77" s="40" t="s">
        <v>453</v>
      </c>
      <c r="AP77" s="40" t="s">
        <v>453</v>
      </c>
      <c r="AQ77" s="40" t="s">
        <v>453</v>
      </c>
      <c r="AR77" s="40" t="s">
        <v>453</v>
      </c>
      <c r="AS77" s="73" t="s">
        <v>453</v>
      </c>
      <c r="AT77" s="74"/>
      <c r="AU77" s="40">
        <v>18</v>
      </c>
      <c r="AV77" s="40"/>
      <c r="AW77" s="40">
        <v>0</v>
      </c>
      <c r="AX77" s="40" t="s">
        <v>453</v>
      </c>
      <c r="AY77" s="40" t="s">
        <v>453</v>
      </c>
      <c r="AZ77" s="40">
        <v>0</v>
      </c>
      <c r="BA77" s="40"/>
      <c r="BB77" s="40"/>
      <c r="BC77" s="40" t="s">
        <v>453</v>
      </c>
      <c r="BD77" s="40" t="s">
        <v>453</v>
      </c>
      <c r="BE77" s="40" t="s">
        <v>453</v>
      </c>
      <c r="BF77" s="40" t="s">
        <v>453</v>
      </c>
      <c r="BG77" s="40" t="s">
        <v>453</v>
      </c>
      <c r="BH77" s="40" t="s">
        <v>453</v>
      </c>
      <c r="BI77" s="73" t="s">
        <v>453</v>
      </c>
      <c r="BJ77" s="74"/>
      <c r="BK77" s="40">
        <v>20</v>
      </c>
      <c r="BL77" s="40"/>
      <c r="BM77" s="40">
        <v>0</v>
      </c>
      <c r="BN77" s="40" t="s">
        <v>453</v>
      </c>
      <c r="BO77" s="40" t="s">
        <v>453</v>
      </c>
      <c r="BP77" s="40">
        <v>0</v>
      </c>
      <c r="BQ77" s="40"/>
      <c r="BR77" s="40"/>
      <c r="BS77" s="40" t="s">
        <v>453</v>
      </c>
      <c r="BT77" s="40" t="s">
        <v>453</v>
      </c>
      <c r="BU77" s="40" t="s">
        <v>453</v>
      </c>
      <c r="BV77" s="40" t="s">
        <v>453</v>
      </c>
      <c r="BW77" s="40" t="s">
        <v>453</v>
      </c>
      <c r="BX77" s="40" t="s">
        <v>453</v>
      </c>
      <c r="BY77" s="73" t="s">
        <v>453</v>
      </c>
      <c r="BZ77" s="74"/>
      <c r="CA77" s="40">
        <v>0</v>
      </c>
      <c r="CB77" s="40"/>
      <c r="CC77" s="40">
        <v>0</v>
      </c>
      <c r="CD77" s="40" t="s">
        <v>453</v>
      </c>
      <c r="CE77" s="40" t="s">
        <v>453</v>
      </c>
      <c r="CF77" s="73">
        <v>0</v>
      </c>
      <c r="CG77" s="57"/>
      <c r="CH77" s="57"/>
      <c r="CI77" s="57"/>
      <c r="CJ77" s="55"/>
    </row>
    <row r="78" spans="1:88" s="22" customFormat="1" x14ac:dyDescent="0.2">
      <c r="A78" s="21" t="s">
        <v>411</v>
      </c>
      <c r="B78" s="19" t="s">
        <v>105</v>
      </c>
      <c r="C78" s="19" t="s">
        <v>166</v>
      </c>
      <c r="D78" s="19" t="s">
        <v>72</v>
      </c>
      <c r="E78" s="20">
        <v>0.01</v>
      </c>
      <c r="F78" s="18" t="s">
        <v>72</v>
      </c>
      <c r="G78" s="19"/>
      <c r="H78" s="75" t="s">
        <v>276</v>
      </c>
      <c r="I78" s="21">
        <v>63</v>
      </c>
      <c r="J78" s="22">
        <v>16</v>
      </c>
      <c r="K78" s="22">
        <v>22</v>
      </c>
      <c r="L78" s="22">
        <v>19</v>
      </c>
      <c r="M78" s="23">
        <v>6</v>
      </c>
      <c r="N78" s="21"/>
      <c r="O78" s="22">
        <v>63</v>
      </c>
      <c r="Q78" s="59">
        <v>3.5</v>
      </c>
      <c r="R78" s="59">
        <v>0.27599999999999997</v>
      </c>
      <c r="S78" s="59">
        <v>7.0000000000000007E-2</v>
      </c>
      <c r="T78" s="59">
        <v>0.01</v>
      </c>
      <c r="U78" s="59"/>
      <c r="V78" s="59"/>
      <c r="W78" s="59">
        <v>2.2849999999999984</v>
      </c>
      <c r="X78" s="59">
        <v>0.40399999999999991</v>
      </c>
      <c r="Y78" s="59">
        <v>0.19</v>
      </c>
      <c r="Z78" s="59">
        <v>7.0000000000000007E-2</v>
      </c>
      <c r="AA78" s="59">
        <v>0.04</v>
      </c>
      <c r="AB78" s="59">
        <v>0.02</v>
      </c>
      <c r="AC78" s="77">
        <v>0.02</v>
      </c>
      <c r="AD78" s="78"/>
      <c r="AE78" s="24">
        <v>16</v>
      </c>
      <c r="AF78" s="59"/>
      <c r="AG78" s="59">
        <v>0.35</v>
      </c>
      <c r="AH78" s="59">
        <v>0.10923076923076923</v>
      </c>
      <c r="AI78" s="59">
        <v>7.0000000000000007E-2</v>
      </c>
      <c r="AJ78" s="59">
        <v>0.01</v>
      </c>
      <c r="AK78" s="59"/>
      <c r="AL78" s="59"/>
      <c r="AM78" s="59" t="s">
        <v>453</v>
      </c>
      <c r="AN78" s="59">
        <v>0.30999999999999994</v>
      </c>
      <c r="AO78" s="59">
        <v>0.18</v>
      </c>
      <c r="AP78" s="59">
        <v>7.0000000000000007E-2</v>
      </c>
      <c r="AQ78" s="59">
        <v>0.03</v>
      </c>
      <c r="AR78" s="59">
        <v>1.4000000000000002E-2</v>
      </c>
      <c r="AS78" s="77" t="s">
        <v>453</v>
      </c>
      <c r="AT78" s="78"/>
      <c r="AU78" s="24">
        <v>22</v>
      </c>
      <c r="AV78" s="59"/>
      <c r="AW78" s="59">
        <v>0.55000000000000004</v>
      </c>
      <c r="AX78" s="59">
        <v>0.13363636363636364</v>
      </c>
      <c r="AY78" s="59">
        <v>0.1</v>
      </c>
      <c r="AZ78" s="59">
        <v>0.03</v>
      </c>
      <c r="BA78" s="59"/>
      <c r="BB78" s="59"/>
      <c r="BC78" s="59">
        <v>0.52899999999999969</v>
      </c>
      <c r="BD78" s="59">
        <v>0.34699999999999986</v>
      </c>
      <c r="BE78" s="59">
        <v>0.19</v>
      </c>
      <c r="BF78" s="59">
        <v>0.1</v>
      </c>
      <c r="BG78" s="59">
        <v>3.7499999999999999E-2</v>
      </c>
      <c r="BH78" s="59">
        <v>0.03</v>
      </c>
      <c r="BI78" s="77">
        <v>0.03</v>
      </c>
      <c r="BJ78" s="78"/>
      <c r="BK78" s="24">
        <v>19</v>
      </c>
      <c r="BL78" s="59"/>
      <c r="BM78" s="59">
        <v>0.23</v>
      </c>
      <c r="BN78" s="59">
        <v>7.0526315789473687E-2</v>
      </c>
      <c r="BO78" s="59">
        <v>0.05</v>
      </c>
      <c r="BP78" s="59">
        <v>0.01</v>
      </c>
      <c r="BQ78" s="59"/>
      <c r="BR78" s="59"/>
      <c r="BS78" s="59">
        <v>0.23</v>
      </c>
      <c r="BT78" s="59">
        <v>0.23</v>
      </c>
      <c r="BU78" s="59">
        <v>7.0000000000000007E-2</v>
      </c>
      <c r="BV78" s="59">
        <v>0.05</v>
      </c>
      <c r="BW78" s="59">
        <v>0.03</v>
      </c>
      <c r="BX78" s="59">
        <v>0.02</v>
      </c>
      <c r="BY78" s="77">
        <v>0.01</v>
      </c>
      <c r="BZ78" s="78"/>
      <c r="CA78" s="24">
        <v>6</v>
      </c>
      <c r="CB78" s="59"/>
      <c r="CC78" s="59">
        <v>3.5</v>
      </c>
      <c r="CD78" s="59">
        <v>1.8099999999999998</v>
      </c>
      <c r="CE78" s="59">
        <v>2.15</v>
      </c>
      <c r="CF78" s="77">
        <v>0.02</v>
      </c>
      <c r="CG78" s="58"/>
      <c r="CH78" s="58"/>
      <c r="CI78" s="58"/>
      <c r="CJ78" s="59"/>
    </row>
    <row r="79" spans="1:88" s="29" customFormat="1" x14ac:dyDescent="0.2">
      <c r="A79" s="28" t="s">
        <v>411</v>
      </c>
      <c r="B79" s="26" t="s">
        <v>105</v>
      </c>
      <c r="C79" s="26" t="s">
        <v>106</v>
      </c>
      <c r="D79" s="26" t="s">
        <v>72</v>
      </c>
      <c r="E79" s="27">
        <v>0.01</v>
      </c>
      <c r="F79" s="25" t="s">
        <v>72</v>
      </c>
      <c r="G79" s="26">
        <v>29</v>
      </c>
      <c r="H79" s="27" t="s">
        <v>281</v>
      </c>
      <c r="I79" s="28">
        <v>63</v>
      </c>
      <c r="J79" s="29">
        <v>16</v>
      </c>
      <c r="K79" s="29">
        <v>22</v>
      </c>
      <c r="L79" s="29">
        <v>19</v>
      </c>
      <c r="M79" s="30">
        <v>6</v>
      </c>
      <c r="N79" s="28"/>
      <c r="O79" s="29">
        <v>63</v>
      </c>
      <c r="Q79" s="47">
        <v>16</v>
      </c>
      <c r="R79" s="47">
        <v>16</v>
      </c>
      <c r="S79" s="47">
        <v>16</v>
      </c>
      <c r="T79" s="47">
        <v>16</v>
      </c>
      <c r="U79" s="47"/>
      <c r="V79" s="47"/>
      <c r="W79" s="47" t="s">
        <v>453</v>
      </c>
      <c r="X79" s="47" t="s">
        <v>453</v>
      </c>
      <c r="Y79" s="47" t="s">
        <v>453</v>
      </c>
      <c r="Z79" s="47">
        <v>16</v>
      </c>
      <c r="AA79" s="47" t="s">
        <v>453</v>
      </c>
      <c r="AB79" s="47" t="s">
        <v>453</v>
      </c>
      <c r="AC79" s="48" t="s">
        <v>453</v>
      </c>
      <c r="AD79" s="51"/>
      <c r="AE79" s="31">
        <v>16</v>
      </c>
      <c r="AF79" s="47"/>
      <c r="AG79" s="47">
        <v>16</v>
      </c>
      <c r="AH79" s="47">
        <v>16</v>
      </c>
      <c r="AI79" s="47">
        <v>16</v>
      </c>
      <c r="AJ79" s="47">
        <v>16</v>
      </c>
      <c r="AK79" s="47"/>
      <c r="AL79" s="47"/>
      <c r="AM79" s="47" t="s">
        <v>453</v>
      </c>
      <c r="AN79" s="47" t="s">
        <v>453</v>
      </c>
      <c r="AO79" s="47" t="s">
        <v>453</v>
      </c>
      <c r="AP79" s="47">
        <v>16</v>
      </c>
      <c r="AQ79" s="47" t="s">
        <v>453</v>
      </c>
      <c r="AR79" s="47" t="s">
        <v>453</v>
      </c>
      <c r="AS79" s="48" t="s">
        <v>453</v>
      </c>
      <c r="AT79" s="51"/>
      <c r="AU79" s="31">
        <v>22</v>
      </c>
      <c r="AV79" s="47"/>
      <c r="AW79" s="47">
        <v>0</v>
      </c>
      <c r="AX79" s="47" t="s">
        <v>453</v>
      </c>
      <c r="AY79" s="47" t="s">
        <v>453</v>
      </c>
      <c r="AZ79" s="47">
        <v>0</v>
      </c>
      <c r="BA79" s="47"/>
      <c r="BB79" s="47"/>
      <c r="BC79" s="47" t="s">
        <v>453</v>
      </c>
      <c r="BD79" s="47" t="s">
        <v>453</v>
      </c>
      <c r="BE79" s="47" t="s">
        <v>453</v>
      </c>
      <c r="BF79" s="47" t="s">
        <v>453</v>
      </c>
      <c r="BG79" s="47" t="s">
        <v>453</v>
      </c>
      <c r="BH79" s="47" t="s">
        <v>453</v>
      </c>
      <c r="BI79" s="48" t="s">
        <v>453</v>
      </c>
      <c r="BJ79" s="51"/>
      <c r="BK79" s="31">
        <v>19</v>
      </c>
      <c r="BL79" s="47"/>
      <c r="BM79" s="47">
        <v>0</v>
      </c>
      <c r="BN79" s="47" t="s">
        <v>453</v>
      </c>
      <c r="BO79" s="47" t="s">
        <v>453</v>
      </c>
      <c r="BP79" s="47">
        <v>0</v>
      </c>
      <c r="BQ79" s="47"/>
      <c r="BR79" s="47"/>
      <c r="BS79" s="47" t="s">
        <v>453</v>
      </c>
      <c r="BT79" s="47" t="s">
        <v>453</v>
      </c>
      <c r="BU79" s="47" t="s">
        <v>453</v>
      </c>
      <c r="BV79" s="47" t="s">
        <v>453</v>
      </c>
      <c r="BW79" s="47" t="s">
        <v>453</v>
      </c>
      <c r="BX79" s="47" t="s">
        <v>453</v>
      </c>
      <c r="BY79" s="48" t="s">
        <v>453</v>
      </c>
      <c r="BZ79" s="51"/>
      <c r="CA79" s="31">
        <v>6</v>
      </c>
      <c r="CB79" s="47"/>
      <c r="CC79" s="47">
        <v>0</v>
      </c>
      <c r="CD79" s="47" t="s">
        <v>453</v>
      </c>
      <c r="CE79" s="47" t="s">
        <v>453</v>
      </c>
      <c r="CF79" s="48">
        <v>0</v>
      </c>
      <c r="CG79" s="49"/>
      <c r="CH79" s="49"/>
      <c r="CI79" s="49"/>
      <c r="CJ79" s="47"/>
    </row>
    <row r="80" spans="1:88" s="29" customFormat="1" x14ac:dyDescent="0.2">
      <c r="A80" s="28" t="s">
        <v>411</v>
      </c>
      <c r="B80" s="26" t="s">
        <v>105</v>
      </c>
      <c r="C80" s="26" t="s">
        <v>107</v>
      </c>
      <c r="D80" s="26" t="s">
        <v>72</v>
      </c>
      <c r="E80" s="27">
        <v>0.01</v>
      </c>
      <c r="F80" s="25" t="s">
        <v>72</v>
      </c>
      <c r="G80" s="26">
        <v>25</v>
      </c>
      <c r="H80" s="27" t="s">
        <v>281</v>
      </c>
      <c r="I80" s="28">
        <v>63</v>
      </c>
      <c r="J80" s="29">
        <v>16</v>
      </c>
      <c r="K80" s="29">
        <v>22</v>
      </c>
      <c r="L80" s="29">
        <v>19</v>
      </c>
      <c r="M80" s="30">
        <v>6</v>
      </c>
      <c r="N80" s="28"/>
      <c r="O80" s="29">
        <v>63</v>
      </c>
      <c r="Q80" s="47">
        <v>0</v>
      </c>
      <c r="R80" s="47" t="s">
        <v>453</v>
      </c>
      <c r="S80" s="47" t="s">
        <v>453</v>
      </c>
      <c r="T80" s="47">
        <v>0</v>
      </c>
      <c r="U80" s="47"/>
      <c r="V80" s="47"/>
      <c r="W80" s="47" t="s">
        <v>453</v>
      </c>
      <c r="X80" s="47" t="s">
        <v>453</v>
      </c>
      <c r="Y80" s="47" t="s">
        <v>453</v>
      </c>
      <c r="Z80" s="47" t="s">
        <v>453</v>
      </c>
      <c r="AA80" s="47" t="s">
        <v>453</v>
      </c>
      <c r="AB80" s="47" t="s">
        <v>453</v>
      </c>
      <c r="AC80" s="48" t="s">
        <v>453</v>
      </c>
      <c r="AD80" s="51"/>
      <c r="AE80" s="31">
        <v>16</v>
      </c>
      <c r="AF80" s="47"/>
      <c r="AG80" s="47">
        <v>0</v>
      </c>
      <c r="AH80" s="47" t="s">
        <v>453</v>
      </c>
      <c r="AI80" s="47" t="s">
        <v>453</v>
      </c>
      <c r="AJ80" s="47">
        <v>0</v>
      </c>
      <c r="AK80" s="47"/>
      <c r="AL80" s="47"/>
      <c r="AM80" s="47" t="s">
        <v>453</v>
      </c>
      <c r="AN80" s="47" t="s">
        <v>453</v>
      </c>
      <c r="AO80" s="47" t="s">
        <v>453</v>
      </c>
      <c r="AP80" s="47" t="s">
        <v>453</v>
      </c>
      <c r="AQ80" s="47" t="s">
        <v>453</v>
      </c>
      <c r="AR80" s="47" t="s">
        <v>453</v>
      </c>
      <c r="AS80" s="48" t="s">
        <v>453</v>
      </c>
      <c r="AT80" s="51"/>
      <c r="AU80" s="31">
        <v>22</v>
      </c>
      <c r="AV80" s="47"/>
      <c r="AW80" s="47">
        <v>0</v>
      </c>
      <c r="AX80" s="47" t="s">
        <v>453</v>
      </c>
      <c r="AY80" s="47" t="s">
        <v>453</v>
      </c>
      <c r="AZ80" s="47">
        <v>0</v>
      </c>
      <c r="BA80" s="47"/>
      <c r="BB80" s="47"/>
      <c r="BC80" s="47" t="s">
        <v>453</v>
      </c>
      <c r="BD80" s="47" t="s">
        <v>453</v>
      </c>
      <c r="BE80" s="47" t="s">
        <v>453</v>
      </c>
      <c r="BF80" s="47" t="s">
        <v>453</v>
      </c>
      <c r="BG80" s="47" t="s">
        <v>453</v>
      </c>
      <c r="BH80" s="47" t="s">
        <v>453</v>
      </c>
      <c r="BI80" s="48" t="s">
        <v>453</v>
      </c>
      <c r="BJ80" s="51"/>
      <c r="BK80" s="31">
        <v>19</v>
      </c>
      <c r="BL80" s="47"/>
      <c r="BM80" s="47">
        <v>0</v>
      </c>
      <c r="BN80" s="47" t="s">
        <v>453</v>
      </c>
      <c r="BO80" s="47" t="s">
        <v>453</v>
      </c>
      <c r="BP80" s="47">
        <v>0</v>
      </c>
      <c r="BQ80" s="47"/>
      <c r="BR80" s="47"/>
      <c r="BS80" s="47" t="s">
        <v>453</v>
      </c>
      <c r="BT80" s="47" t="s">
        <v>453</v>
      </c>
      <c r="BU80" s="47" t="s">
        <v>453</v>
      </c>
      <c r="BV80" s="47" t="s">
        <v>453</v>
      </c>
      <c r="BW80" s="47" t="s">
        <v>453</v>
      </c>
      <c r="BX80" s="47" t="s">
        <v>453</v>
      </c>
      <c r="BY80" s="48" t="s">
        <v>453</v>
      </c>
      <c r="BZ80" s="51"/>
      <c r="CA80" s="31">
        <v>6</v>
      </c>
      <c r="CB80" s="47"/>
      <c r="CC80" s="47">
        <v>0</v>
      </c>
      <c r="CD80" s="47" t="s">
        <v>453</v>
      </c>
      <c r="CE80" s="47" t="s">
        <v>453</v>
      </c>
      <c r="CF80" s="48">
        <v>0</v>
      </c>
      <c r="CG80" s="49"/>
      <c r="CH80" s="49"/>
      <c r="CI80" s="49"/>
      <c r="CJ80" s="47"/>
    </row>
    <row r="81" spans="1:88" s="29" customFormat="1" x14ac:dyDescent="0.2">
      <c r="A81" s="28" t="s">
        <v>411</v>
      </c>
      <c r="B81" s="26" t="s">
        <v>105</v>
      </c>
      <c r="C81" s="26" t="s">
        <v>108</v>
      </c>
      <c r="D81" s="26" t="s">
        <v>72</v>
      </c>
      <c r="E81" s="27">
        <v>0.01</v>
      </c>
      <c r="F81" s="25" t="s">
        <v>72</v>
      </c>
      <c r="G81" s="26">
        <v>5</v>
      </c>
      <c r="H81" s="27" t="s">
        <v>281</v>
      </c>
      <c r="I81" s="28">
        <v>63</v>
      </c>
      <c r="J81" s="29">
        <v>16</v>
      </c>
      <c r="K81" s="29">
        <v>22</v>
      </c>
      <c r="L81" s="29">
        <v>19</v>
      </c>
      <c r="M81" s="30">
        <v>6</v>
      </c>
      <c r="N81" s="28"/>
      <c r="O81" s="29">
        <v>63</v>
      </c>
      <c r="Q81" s="47">
        <v>0</v>
      </c>
      <c r="R81" s="47" t="s">
        <v>453</v>
      </c>
      <c r="S81" s="47" t="s">
        <v>453</v>
      </c>
      <c r="T81" s="47">
        <v>0</v>
      </c>
      <c r="U81" s="47"/>
      <c r="V81" s="47"/>
      <c r="W81" s="47" t="s">
        <v>453</v>
      </c>
      <c r="X81" s="47" t="s">
        <v>453</v>
      </c>
      <c r="Y81" s="47" t="s">
        <v>453</v>
      </c>
      <c r="Z81" s="47" t="s">
        <v>453</v>
      </c>
      <c r="AA81" s="47" t="s">
        <v>453</v>
      </c>
      <c r="AB81" s="47" t="s">
        <v>453</v>
      </c>
      <c r="AC81" s="48" t="s">
        <v>453</v>
      </c>
      <c r="AD81" s="51"/>
      <c r="AE81" s="31">
        <v>16</v>
      </c>
      <c r="AF81" s="47"/>
      <c r="AG81" s="47">
        <v>0</v>
      </c>
      <c r="AH81" s="47" t="s">
        <v>453</v>
      </c>
      <c r="AI81" s="47" t="s">
        <v>453</v>
      </c>
      <c r="AJ81" s="47">
        <v>0</v>
      </c>
      <c r="AK81" s="47"/>
      <c r="AL81" s="47"/>
      <c r="AM81" s="47" t="s">
        <v>453</v>
      </c>
      <c r="AN81" s="47" t="s">
        <v>453</v>
      </c>
      <c r="AO81" s="47" t="s">
        <v>453</v>
      </c>
      <c r="AP81" s="47" t="s">
        <v>453</v>
      </c>
      <c r="AQ81" s="47" t="s">
        <v>453</v>
      </c>
      <c r="AR81" s="47" t="s">
        <v>453</v>
      </c>
      <c r="AS81" s="48" t="s">
        <v>453</v>
      </c>
      <c r="AT81" s="51"/>
      <c r="AU81" s="31">
        <v>22</v>
      </c>
      <c r="AV81" s="47"/>
      <c r="AW81" s="47">
        <v>0</v>
      </c>
      <c r="AX81" s="47" t="s">
        <v>453</v>
      </c>
      <c r="AY81" s="47" t="s">
        <v>453</v>
      </c>
      <c r="AZ81" s="47">
        <v>0</v>
      </c>
      <c r="BA81" s="47"/>
      <c r="BB81" s="47"/>
      <c r="BC81" s="47" t="s">
        <v>453</v>
      </c>
      <c r="BD81" s="47" t="s">
        <v>453</v>
      </c>
      <c r="BE81" s="47" t="s">
        <v>453</v>
      </c>
      <c r="BF81" s="47" t="s">
        <v>453</v>
      </c>
      <c r="BG81" s="47" t="s">
        <v>453</v>
      </c>
      <c r="BH81" s="47" t="s">
        <v>453</v>
      </c>
      <c r="BI81" s="48" t="s">
        <v>453</v>
      </c>
      <c r="BJ81" s="51"/>
      <c r="BK81" s="31">
        <v>19</v>
      </c>
      <c r="BL81" s="47"/>
      <c r="BM81" s="47">
        <v>0</v>
      </c>
      <c r="BN81" s="47" t="s">
        <v>453</v>
      </c>
      <c r="BO81" s="47" t="s">
        <v>453</v>
      </c>
      <c r="BP81" s="47">
        <v>0</v>
      </c>
      <c r="BQ81" s="47"/>
      <c r="BR81" s="47"/>
      <c r="BS81" s="47" t="s">
        <v>453</v>
      </c>
      <c r="BT81" s="47" t="s">
        <v>453</v>
      </c>
      <c r="BU81" s="47" t="s">
        <v>453</v>
      </c>
      <c r="BV81" s="47" t="s">
        <v>453</v>
      </c>
      <c r="BW81" s="47" t="s">
        <v>453</v>
      </c>
      <c r="BX81" s="47" t="s">
        <v>453</v>
      </c>
      <c r="BY81" s="48" t="s">
        <v>453</v>
      </c>
      <c r="BZ81" s="51"/>
      <c r="CA81" s="31">
        <v>6</v>
      </c>
      <c r="CB81" s="47"/>
      <c r="CC81" s="47">
        <v>0</v>
      </c>
      <c r="CD81" s="47" t="s">
        <v>453</v>
      </c>
      <c r="CE81" s="47" t="s">
        <v>453</v>
      </c>
      <c r="CF81" s="48">
        <v>0</v>
      </c>
      <c r="CG81" s="49"/>
      <c r="CH81" s="49"/>
      <c r="CI81" s="49"/>
      <c r="CJ81" s="47"/>
    </row>
    <row r="82" spans="1:88" s="29" customFormat="1" x14ac:dyDescent="0.2">
      <c r="A82" s="28" t="s">
        <v>411</v>
      </c>
      <c r="B82" s="26" t="s">
        <v>105</v>
      </c>
      <c r="C82" s="26" t="s">
        <v>109</v>
      </c>
      <c r="D82" s="26" t="s">
        <v>72</v>
      </c>
      <c r="E82" s="27">
        <v>0.02</v>
      </c>
      <c r="F82" s="25" t="s">
        <v>72</v>
      </c>
      <c r="G82" s="26">
        <v>0.35</v>
      </c>
      <c r="H82" s="27" t="s">
        <v>281</v>
      </c>
      <c r="I82" s="28">
        <v>63</v>
      </c>
      <c r="J82" s="29">
        <v>16</v>
      </c>
      <c r="K82" s="29">
        <v>22</v>
      </c>
      <c r="L82" s="29">
        <v>19</v>
      </c>
      <c r="M82" s="30">
        <v>6</v>
      </c>
      <c r="N82" s="28"/>
      <c r="O82" s="29">
        <v>63</v>
      </c>
      <c r="Q82" s="47">
        <v>5.2</v>
      </c>
      <c r="R82" s="47">
        <v>0.6376097323440838</v>
      </c>
      <c r="S82" s="47">
        <v>0.31</v>
      </c>
      <c r="T82" s="47">
        <v>0.02</v>
      </c>
      <c r="U82" s="47"/>
      <c r="V82" s="47"/>
      <c r="W82" s="47">
        <v>2.5623792692514904</v>
      </c>
      <c r="X82" s="47">
        <v>1.6200000000000003</v>
      </c>
      <c r="Y82" s="47">
        <v>0.745</v>
      </c>
      <c r="Z82" s="47">
        <v>0.31</v>
      </c>
      <c r="AA82" s="47">
        <v>0.13</v>
      </c>
      <c r="AB82" s="47">
        <v>0.04</v>
      </c>
      <c r="AC82" s="48">
        <v>2.9000000000000005E-2</v>
      </c>
      <c r="AD82" s="51"/>
      <c r="AE82" s="31">
        <v>16</v>
      </c>
      <c r="AF82" s="47"/>
      <c r="AG82" s="47">
        <v>2.5137547436127701</v>
      </c>
      <c r="AH82" s="47">
        <v>0.68098248168662656</v>
      </c>
      <c r="AI82" s="47">
        <v>0.46</v>
      </c>
      <c r="AJ82" s="47">
        <v>0.02</v>
      </c>
      <c r="AK82" s="47"/>
      <c r="AL82" s="47"/>
      <c r="AM82" s="47" t="s">
        <v>453</v>
      </c>
      <c r="AN82" s="47">
        <v>2.1618773718063853</v>
      </c>
      <c r="AO82" s="47">
        <v>0.89250000000000007</v>
      </c>
      <c r="AP82" s="47">
        <v>0.46</v>
      </c>
      <c r="AQ82" s="47">
        <v>0.23499999999999999</v>
      </c>
      <c r="AR82" s="47">
        <v>0.08</v>
      </c>
      <c r="AS82" s="48" t="s">
        <v>453</v>
      </c>
      <c r="AT82" s="51"/>
      <c r="AU82" s="31">
        <v>22</v>
      </c>
      <c r="AV82" s="47"/>
      <c r="AW82" s="47">
        <v>5.2</v>
      </c>
      <c r="AX82" s="47">
        <v>0.82857142857142863</v>
      </c>
      <c r="AY82" s="47">
        <v>0.54</v>
      </c>
      <c r="AZ82" s="47">
        <v>0.03</v>
      </c>
      <c r="BA82" s="47"/>
      <c r="BB82" s="47"/>
      <c r="BC82" s="47">
        <v>4.8399999999999945</v>
      </c>
      <c r="BD82" s="47">
        <v>1.5400000000000003</v>
      </c>
      <c r="BE82" s="47">
        <v>1.1100000000000001</v>
      </c>
      <c r="BF82" s="47">
        <v>0.54</v>
      </c>
      <c r="BG82" s="47">
        <v>0.17499999999999999</v>
      </c>
      <c r="BH82" s="47">
        <v>4.4000000000000004E-2</v>
      </c>
      <c r="BI82" s="48">
        <v>3.1E-2</v>
      </c>
      <c r="BJ82" s="51"/>
      <c r="BK82" s="31">
        <v>19</v>
      </c>
      <c r="BL82" s="47"/>
      <c r="BM82" s="47">
        <v>3</v>
      </c>
      <c r="BN82" s="47">
        <v>0.52</v>
      </c>
      <c r="BO82" s="47">
        <v>0.3</v>
      </c>
      <c r="BP82" s="47">
        <v>0.03</v>
      </c>
      <c r="BQ82" s="47"/>
      <c r="BR82" s="47"/>
      <c r="BS82" s="47" t="s">
        <v>453</v>
      </c>
      <c r="BT82" s="47">
        <v>1.9599999999999991</v>
      </c>
      <c r="BU82" s="47">
        <v>0.55499999999999994</v>
      </c>
      <c r="BV82" s="47">
        <v>0.3</v>
      </c>
      <c r="BW82" s="47">
        <v>0.11</v>
      </c>
      <c r="BX82" s="47">
        <v>3.7999999999999999E-2</v>
      </c>
      <c r="BY82" s="48" t="s">
        <v>453</v>
      </c>
      <c r="BZ82" s="51"/>
      <c r="CA82" s="31">
        <v>6</v>
      </c>
      <c r="CB82" s="47"/>
      <c r="CC82" s="47">
        <v>0.24</v>
      </c>
      <c r="CD82" s="47">
        <v>0.11400000000000002</v>
      </c>
      <c r="CE82" s="47">
        <v>0.08</v>
      </c>
      <c r="CF82" s="48">
        <v>0.02</v>
      </c>
      <c r="CG82" s="49"/>
      <c r="CH82" s="49"/>
      <c r="CI82" s="49"/>
      <c r="CJ82" s="47"/>
    </row>
    <row r="83" spans="1:88" s="29" customFormat="1" x14ac:dyDescent="0.2">
      <c r="A83" s="28" t="s">
        <v>411</v>
      </c>
      <c r="B83" s="26" t="s">
        <v>105</v>
      </c>
      <c r="C83" s="26" t="s">
        <v>110</v>
      </c>
      <c r="D83" s="26" t="s">
        <v>72</v>
      </c>
      <c r="E83" s="27">
        <v>0.01</v>
      </c>
      <c r="F83" s="25" t="s">
        <v>72</v>
      </c>
      <c r="G83" s="26">
        <v>100</v>
      </c>
      <c r="H83" s="27" t="s">
        <v>281</v>
      </c>
      <c r="I83" s="28">
        <v>63</v>
      </c>
      <c r="J83" s="29">
        <v>16</v>
      </c>
      <c r="K83" s="29">
        <v>22</v>
      </c>
      <c r="L83" s="29">
        <v>19</v>
      </c>
      <c r="M83" s="30">
        <v>6</v>
      </c>
      <c r="N83" s="28"/>
      <c r="O83" s="29">
        <v>63</v>
      </c>
      <c r="Q83" s="47">
        <v>0.05</v>
      </c>
      <c r="R83" s="47">
        <v>3.7999999999999999E-2</v>
      </c>
      <c r="S83" s="47">
        <v>0.04</v>
      </c>
      <c r="T83" s="47">
        <v>0.01</v>
      </c>
      <c r="U83" s="47"/>
      <c r="V83" s="47"/>
      <c r="W83" s="47" t="s">
        <v>453</v>
      </c>
      <c r="X83" s="47" t="s">
        <v>453</v>
      </c>
      <c r="Y83" s="47">
        <v>0.05</v>
      </c>
      <c r="Z83" s="47">
        <v>0.04</v>
      </c>
      <c r="AA83" s="47">
        <v>2.5000000000000001E-2</v>
      </c>
      <c r="AB83" s="47" t="s">
        <v>453</v>
      </c>
      <c r="AC83" s="48" t="s">
        <v>453</v>
      </c>
      <c r="AD83" s="51"/>
      <c r="AE83" s="31">
        <v>16</v>
      </c>
      <c r="AF83" s="47"/>
      <c r="AG83" s="47">
        <v>0</v>
      </c>
      <c r="AH83" s="47" t="s">
        <v>453</v>
      </c>
      <c r="AI83" s="47" t="s">
        <v>453</v>
      </c>
      <c r="AJ83" s="47">
        <v>0</v>
      </c>
      <c r="AK83" s="47"/>
      <c r="AL83" s="47"/>
      <c r="AM83" s="47" t="s">
        <v>453</v>
      </c>
      <c r="AN83" s="47" t="s">
        <v>453</v>
      </c>
      <c r="AO83" s="47" t="s">
        <v>453</v>
      </c>
      <c r="AP83" s="47" t="s">
        <v>453</v>
      </c>
      <c r="AQ83" s="47" t="s">
        <v>453</v>
      </c>
      <c r="AR83" s="47" t="s">
        <v>453</v>
      </c>
      <c r="AS83" s="48" t="s">
        <v>453</v>
      </c>
      <c r="AT83" s="51"/>
      <c r="AU83" s="31">
        <v>22</v>
      </c>
      <c r="AV83" s="47"/>
      <c r="AW83" s="47">
        <v>0</v>
      </c>
      <c r="AX83" s="47" t="s">
        <v>453</v>
      </c>
      <c r="AY83" s="47" t="s">
        <v>453</v>
      </c>
      <c r="AZ83" s="47">
        <v>0</v>
      </c>
      <c r="BA83" s="47"/>
      <c r="BB83" s="47"/>
      <c r="BC83" s="47" t="s">
        <v>453</v>
      </c>
      <c r="BD83" s="47" t="s">
        <v>453</v>
      </c>
      <c r="BE83" s="47" t="s">
        <v>453</v>
      </c>
      <c r="BF83" s="47" t="s">
        <v>453</v>
      </c>
      <c r="BG83" s="47" t="s">
        <v>453</v>
      </c>
      <c r="BH83" s="47" t="s">
        <v>453</v>
      </c>
      <c r="BI83" s="48" t="s">
        <v>453</v>
      </c>
      <c r="BJ83" s="51"/>
      <c r="BK83" s="31">
        <v>19</v>
      </c>
      <c r="BL83" s="47"/>
      <c r="BM83" s="47">
        <v>0.01</v>
      </c>
      <c r="BN83" s="47">
        <v>0.01</v>
      </c>
      <c r="BO83" s="47">
        <v>0.01</v>
      </c>
      <c r="BP83" s="47">
        <v>0.01</v>
      </c>
      <c r="BQ83" s="47"/>
      <c r="BR83" s="47"/>
      <c r="BS83" s="47" t="s">
        <v>453</v>
      </c>
      <c r="BT83" s="47" t="s">
        <v>453</v>
      </c>
      <c r="BU83" s="47" t="s">
        <v>453</v>
      </c>
      <c r="BV83" s="47">
        <v>0.01</v>
      </c>
      <c r="BW83" s="47" t="s">
        <v>453</v>
      </c>
      <c r="BX83" s="47" t="s">
        <v>453</v>
      </c>
      <c r="BY83" s="48" t="s">
        <v>453</v>
      </c>
      <c r="BZ83" s="51"/>
      <c r="CA83" s="31">
        <v>6</v>
      </c>
      <c r="CB83" s="47"/>
      <c r="CC83" s="47">
        <v>0.05</v>
      </c>
      <c r="CD83" s="47">
        <v>4.4999999999999998E-2</v>
      </c>
      <c r="CE83" s="47">
        <v>4.4999999999999998E-2</v>
      </c>
      <c r="CF83" s="48">
        <v>0.04</v>
      </c>
      <c r="CG83" s="49"/>
      <c r="CH83" s="49"/>
      <c r="CI83" s="49"/>
      <c r="CJ83" s="47"/>
    </row>
    <row r="84" spans="1:88" s="29" customFormat="1" x14ac:dyDescent="0.2">
      <c r="A84" s="28" t="s">
        <v>411</v>
      </c>
      <c r="B84" s="26" t="s">
        <v>105</v>
      </c>
      <c r="C84" s="26" t="s">
        <v>111</v>
      </c>
      <c r="D84" s="26" t="s">
        <v>72</v>
      </c>
      <c r="E84" s="27">
        <v>0.01</v>
      </c>
      <c r="F84" s="25" t="s">
        <v>72</v>
      </c>
      <c r="G84" s="26">
        <v>35</v>
      </c>
      <c r="H84" s="27" t="s">
        <v>281</v>
      </c>
      <c r="I84" s="28">
        <v>63</v>
      </c>
      <c r="J84" s="29">
        <v>16</v>
      </c>
      <c r="K84" s="29">
        <v>22</v>
      </c>
      <c r="L84" s="29">
        <v>19</v>
      </c>
      <c r="M84" s="30">
        <v>6</v>
      </c>
      <c r="N84" s="28"/>
      <c r="O84" s="29">
        <v>63</v>
      </c>
      <c r="Q84" s="47">
        <v>0</v>
      </c>
      <c r="R84" s="47" t="s">
        <v>453</v>
      </c>
      <c r="S84" s="47" t="s">
        <v>453</v>
      </c>
      <c r="T84" s="47">
        <v>0</v>
      </c>
      <c r="U84" s="47"/>
      <c r="V84" s="47"/>
      <c r="W84" s="47" t="s">
        <v>453</v>
      </c>
      <c r="X84" s="47" t="s">
        <v>453</v>
      </c>
      <c r="Y84" s="47" t="s">
        <v>453</v>
      </c>
      <c r="Z84" s="47" t="s">
        <v>453</v>
      </c>
      <c r="AA84" s="47" t="s">
        <v>453</v>
      </c>
      <c r="AB84" s="47" t="s">
        <v>453</v>
      </c>
      <c r="AC84" s="48" t="s">
        <v>453</v>
      </c>
      <c r="AD84" s="51"/>
      <c r="AE84" s="31">
        <v>16</v>
      </c>
      <c r="AF84" s="47"/>
      <c r="AG84" s="47">
        <v>0</v>
      </c>
      <c r="AH84" s="47" t="s">
        <v>453</v>
      </c>
      <c r="AI84" s="47" t="s">
        <v>453</v>
      </c>
      <c r="AJ84" s="47">
        <v>0</v>
      </c>
      <c r="AK84" s="47"/>
      <c r="AL84" s="47"/>
      <c r="AM84" s="47" t="s">
        <v>453</v>
      </c>
      <c r="AN84" s="47" t="s">
        <v>453</v>
      </c>
      <c r="AO84" s="47" t="s">
        <v>453</v>
      </c>
      <c r="AP84" s="47" t="s">
        <v>453</v>
      </c>
      <c r="AQ84" s="47" t="s">
        <v>453</v>
      </c>
      <c r="AR84" s="47" t="s">
        <v>453</v>
      </c>
      <c r="AS84" s="48" t="s">
        <v>453</v>
      </c>
      <c r="AT84" s="51"/>
      <c r="AU84" s="31">
        <v>22</v>
      </c>
      <c r="AV84" s="47"/>
      <c r="AW84" s="47">
        <v>0</v>
      </c>
      <c r="AX84" s="47" t="s">
        <v>453</v>
      </c>
      <c r="AY84" s="47" t="s">
        <v>453</v>
      </c>
      <c r="AZ84" s="47">
        <v>0</v>
      </c>
      <c r="BA84" s="47"/>
      <c r="BB84" s="47"/>
      <c r="BC84" s="47" t="s">
        <v>453</v>
      </c>
      <c r="BD84" s="47" t="s">
        <v>453</v>
      </c>
      <c r="BE84" s="47" t="s">
        <v>453</v>
      </c>
      <c r="BF84" s="47" t="s">
        <v>453</v>
      </c>
      <c r="BG84" s="47" t="s">
        <v>453</v>
      </c>
      <c r="BH84" s="47" t="s">
        <v>453</v>
      </c>
      <c r="BI84" s="48" t="s">
        <v>453</v>
      </c>
      <c r="BJ84" s="51"/>
      <c r="BK84" s="31">
        <v>19</v>
      </c>
      <c r="BL84" s="47"/>
      <c r="BM84" s="47">
        <v>0</v>
      </c>
      <c r="BN84" s="47" t="s">
        <v>453</v>
      </c>
      <c r="BO84" s="47" t="s">
        <v>453</v>
      </c>
      <c r="BP84" s="47">
        <v>0</v>
      </c>
      <c r="BQ84" s="47"/>
      <c r="BR84" s="47"/>
      <c r="BS84" s="47" t="s">
        <v>453</v>
      </c>
      <c r="BT84" s="47" t="s">
        <v>453</v>
      </c>
      <c r="BU84" s="47" t="s">
        <v>453</v>
      </c>
      <c r="BV84" s="47" t="s">
        <v>453</v>
      </c>
      <c r="BW84" s="47" t="s">
        <v>453</v>
      </c>
      <c r="BX84" s="47" t="s">
        <v>453</v>
      </c>
      <c r="BY84" s="48" t="s">
        <v>453</v>
      </c>
      <c r="BZ84" s="51"/>
      <c r="CA84" s="31">
        <v>6</v>
      </c>
      <c r="CB84" s="47"/>
      <c r="CC84" s="47">
        <v>0</v>
      </c>
      <c r="CD84" s="47" t="s">
        <v>453</v>
      </c>
      <c r="CE84" s="47" t="s">
        <v>453</v>
      </c>
      <c r="CF84" s="48">
        <v>0</v>
      </c>
      <c r="CG84" s="49"/>
      <c r="CH84" s="49"/>
      <c r="CI84" s="49"/>
      <c r="CJ84" s="47"/>
    </row>
    <row r="85" spans="1:88" s="29" customFormat="1" x14ac:dyDescent="0.2">
      <c r="A85" s="28" t="s">
        <v>411</v>
      </c>
      <c r="B85" s="26" t="s">
        <v>105</v>
      </c>
      <c r="C85" s="26" t="s">
        <v>112</v>
      </c>
      <c r="D85" s="26" t="s">
        <v>72</v>
      </c>
      <c r="E85" s="27">
        <v>0.1</v>
      </c>
      <c r="F85" s="25" t="s">
        <v>72</v>
      </c>
      <c r="G85" s="26">
        <v>175</v>
      </c>
      <c r="H85" s="27" t="s">
        <v>281</v>
      </c>
      <c r="I85" s="28">
        <v>63</v>
      </c>
      <c r="J85" s="29">
        <v>16</v>
      </c>
      <c r="K85" s="29">
        <v>22</v>
      </c>
      <c r="L85" s="29">
        <v>19</v>
      </c>
      <c r="M85" s="30">
        <v>6</v>
      </c>
      <c r="N85" s="28"/>
      <c r="O85" s="29">
        <v>63</v>
      </c>
      <c r="Q85" s="47">
        <v>0</v>
      </c>
      <c r="R85" s="47" t="s">
        <v>453</v>
      </c>
      <c r="S85" s="47" t="s">
        <v>453</v>
      </c>
      <c r="T85" s="47">
        <v>0</v>
      </c>
      <c r="U85" s="47"/>
      <c r="V85" s="47"/>
      <c r="W85" s="47" t="s">
        <v>453</v>
      </c>
      <c r="X85" s="47" t="s">
        <v>453</v>
      </c>
      <c r="Y85" s="47" t="s">
        <v>453</v>
      </c>
      <c r="Z85" s="47" t="s">
        <v>453</v>
      </c>
      <c r="AA85" s="47" t="s">
        <v>453</v>
      </c>
      <c r="AB85" s="47" t="s">
        <v>453</v>
      </c>
      <c r="AC85" s="48" t="s">
        <v>453</v>
      </c>
      <c r="AD85" s="51"/>
      <c r="AE85" s="31">
        <v>16</v>
      </c>
      <c r="AF85" s="47"/>
      <c r="AG85" s="47">
        <v>0</v>
      </c>
      <c r="AH85" s="47" t="s">
        <v>453</v>
      </c>
      <c r="AI85" s="47" t="s">
        <v>453</v>
      </c>
      <c r="AJ85" s="47">
        <v>0</v>
      </c>
      <c r="AK85" s="47"/>
      <c r="AL85" s="47"/>
      <c r="AM85" s="47" t="s">
        <v>453</v>
      </c>
      <c r="AN85" s="47" t="s">
        <v>453</v>
      </c>
      <c r="AO85" s="47" t="s">
        <v>453</v>
      </c>
      <c r="AP85" s="47" t="s">
        <v>453</v>
      </c>
      <c r="AQ85" s="47" t="s">
        <v>453</v>
      </c>
      <c r="AR85" s="47" t="s">
        <v>453</v>
      </c>
      <c r="AS85" s="48" t="s">
        <v>453</v>
      </c>
      <c r="AT85" s="51"/>
      <c r="AU85" s="31">
        <v>22</v>
      </c>
      <c r="AV85" s="47"/>
      <c r="AW85" s="47">
        <v>0</v>
      </c>
      <c r="AX85" s="47" t="s">
        <v>453</v>
      </c>
      <c r="AY85" s="47" t="s">
        <v>453</v>
      </c>
      <c r="AZ85" s="47">
        <v>0</v>
      </c>
      <c r="BA85" s="47"/>
      <c r="BB85" s="47"/>
      <c r="BC85" s="47" t="s">
        <v>453</v>
      </c>
      <c r="BD85" s="47" t="s">
        <v>453</v>
      </c>
      <c r="BE85" s="47" t="s">
        <v>453</v>
      </c>
      <c r="BF85" s="47" t="s">
        <v>453</v>
      </c>
      <c r="BG85" s="47" t="s">
        <v>453</v>
      </c>
      <c r="BH85" s="47" t="s">
        <v>453</v>
      </c>
      <c r="BI85" s="48" t="s">
        <v>453</v>
      </c>
      <c r="BJ85" s="51"/>
      <c r="BK85" s="31">
        <v>19</v>
      </c>
      <c r="BL85" s="47"/>
      <c r="BM85" s="47">
        <v>0</v>
      </c>
      <c r="BN85" s="47" t="s">
        <v>453</v>
      </c>
      <c r="BO85" s="47" t="s">
        <v>453</v>
      </c>
      <c r="BP85" s="47">
        <v>0</v>
      </c>
      <c r="BQ85" s="47"/>
      <c r="BR85" s="47"/>
      <c r="BS85" s="47" t="s">
        <v>453</v>
      </c>
      <c r="BT85" s="47" t="s">
        <v>453</v>
      </c>
      <c r="BU85" s="47" t="s">
        <v>453</v>
      </c>
      <c r="BV85" s="47" t="s">
        <v>453</v>
      </c>
      <c r="BW85" s="47" t="s">
        <v>453</v>
      </c>
      <c r="BX85" s="47" t="s">
        <v>453</v>
      </c>
      <c r="BY85" s="48" t="s">
        <v>453</v>
      </c>
      <c r="BZ85" s="51"/>
      <c r="CA85" s="31">
        <v>6</v>
      </c>
      <c r="CB85" s="47"/>
      <c r="CC85" s="47">
        <v>0</v>
      </c>
      <c r="CD85" s="47" t="s">
        <v>453</v>
      </c>
      <c r="CE85" s="47" t="s">
        <v>453</v>
      </c>
      <c r="CF85" s="48">
        <v>0</v>
      </c>
      <c r="CG85" s="49"/>
      <c r="CH85" s="49"/>
      <c r="CI85" s="49"/>
      <c r="CJ85" s="47"/>
    </row>
    <row r="86" spans="1:88" s="29" customFormat="1" x14ac:dyDescent="0.2">
      <c r="A86" s="28" t="s">
        <v>411</v>
      </c>
      <c r="B86" s="26" t="s">
        <v>105</v>
      </c>
      <c r="C86" s="26" t="s">
        <v>113</v>
      </c>
      <c r="D86" s="26" t="s">
        <v>72</v>
      </c>
      <c r="E86" s="27">
        <v>0.15</v>
      </c>
      <c r="F86" s="25" t="s">
        <v>72</v>
      </c>
      <c r="G86" s="26">
        <v>250</v>
      </c>
      <c r="H86" s="27" t="s">
        <v>281</v>
      </c>
      <c r="I86" s="28">
        <v>63</v>
      </c>
      <c r="J86" s="29">
        <v>16</v>
      </c>
      <c r="K86" s="29">
        <v>22</v>
      </c>
      <c r="L86" s="29">
        <v>19</v>
      </c>
      <c r="M86" s="30">
        <v>6</v>
      </c>
      <c r="N86" s="28"/>
      <c r="O86" s="29">
        <v>63</v>
      </c>
      <c r="Q86" s="47">
        <v>0</v>
      </c>
      <c r="R86" s="47" t="s">
        <v>453</v>
      </c>
      <c r="S86" s="47" t="s">
        <v>453</v>
      </c>
      <c r="T86" s="47">
        <v>0</v>
      </c>
      <c r="U86" s="47"/>
      <c r="V86" s="47"/>
      <c r="W86" s="47" t="s">
        <v>453</v>
      </c>
      <c r="X86" s="47" t="s">
        <v>453</v>
      </c>
      <c r="Y86" s="47" t="s">
        <v>453</v>
      </c>
      <c r="Z86" s="47" t="s">
        <v>453</v>
      </c>
      <c r="AA86" s="47" t="s">
        <v>453</v>
      </c>
      <c r="AB86" s="47" t="s">
        <v>453</v>
      </c>
      <c r="AC86" s="48" t="s">
        <v>453</v>
      </c>
      <c r="AD86" s="51"/>
      <c r="AE86" s="31">
        <v>16</v>
      </c>
      <c r="AF86" s="47"/>
      <c r="AG86" s="47">
        <v>0</v>
      </c>
      <c r="AH86" s="47" t="s">
        <v>453</v>
      </c>
      <c r="AI86" s="47" t="s">
        <v>453</v>
      </c>
      <c r="AJ86" s="47">
        <v>0</v>
      </c>
      <c r="AK86" s="47"/>
      <c r="AL86" s="47"/>
      <c r="AM86" s="47" t="s">
        <v>453</v>
      </c>
      <c r="AN86" s="47" t="s">
        <v>453</v>
      </c>
      <c r="AO86" s="47" t="s">
        <v>453</v>
      </c>
      <c r="AP86" s="47" t="s">
        <v>453</v>
      </c>
      <c r="AQ86" s="47" t="s">
        <v>453</v>
      </c>
      <c r="AR86" s="47" t="s">
        <v>453</v>
      </c>
      <c r="AS86" s="48" t="s">
        <v>453</v>
      </c>
      <c r="AT86" s="51"/>
      <c r="AU86" s="31">
        <v>22</v>
      </c>
      <c r="AV86" s="47"/>
      <c r="AW86" s="47">
        <v>0</v>
      </c>
      <c r="AX86" s="47" t="s">
        <v>453</v>
      </c>
      <c r="AY86" s="47" t="s">
        <v>453</v>
      </c>
      <c r="AZ86" s="47">
        <v>0</v>
      </c>
      <c r="BA86" s="47"/>
      <c r="BB86" s="47"/>
      <c r="BC86" s="47" t="s">
        <v>453</v>
      </c>
      <c r="BD86" s="47" t="s">
        <v>453</v>
      </c>
      <c r="BE86" s="47" t="s">
        <v>453</v>
      </c>
      <c r="BF86" s="47" t="s">
        <v>453</v>
      </c>
      <c r="BG86" s="47" t="s">
        <v>453</v>
      </c>
      <c r="BH86" s="47" t="s">
        <v>453</v>
      </c>
      <c r="BI86" s="48" t="s">
        <v>453</v>
      </c>
      <c r="BJ86" s="51"/>
      <c r="BK86" s="31">
        <v>19</v>
      </c>
      <c r="BL86" s="47"/>
      <c r="BM86" s="47">
        <v>0</v>
      </c>
      <c r="BN86" s="47" t="s">
        <v>453</v>
      </c>
      <c r="BO86" s="47" t="s">
        <v>453</v>
      </c>
      <c r="BP86" s="47">
        <v>0</v>
      </c>
      <c r="BQ86" s="47"/>
      <c r="BR86" s="47"/>
      <c r="BS86" s="47" t="s">
        <v>453</v>
      </c>
      <c r="BT86" s="47" t="s">
        <v>453</v>
      </c>
      <c r="BU86" s="47" t="s">
        <v>453</v>
      </c>
      <c r="BV86" s="47" t="s">
        <v>453</v>
      </c>
      <c r="BW86" s="47" t="s">
        <v>453</v>
      </c>
      <c r="BX86" s="47" t="s">
        <v>453</v>
      </c>
      <c r="BY86" s="48" t="s">
        <v>453</v>
      </c>
      <c r="BZ86" s="51"/>
      <c r="CA86" s="31">
        <v>6</v>
      </c>
      <c r="CB86" s="47"/>
      <c r="CC86" s="47">
        <v>0</v>
      </c>
      <c r="CD86" s="47" t="s">
        <v>453</v>
      </c>
      <c r="CE86" s="47" t="s">
        <v>453</v>
      </c>
      <c r="CF86" s="48">
        <v>0</v>
      </c>
      <c r="CG86" s="49"/>
      <c r="CH86" s="49"/>
      <c r="CI86" s="49"/>
      <c r="CJ86" s="47"/>
    </row>
    <row r="87" spans="1:88" s="29" customFormat="1" x14ac:dyDescent="0.2">
      <c r="A87" s="28" t="s">
        <v>411</v>
      </c>
      <c r="B87" s="26" t="s">
        <v>105</v>
      </c>
      <c r="C87" s="26" t="s">
        <v>114</v>
      </c>
      <c r="D87" s="26" t="s">
        <v>72</v>
      </c>
      <c r="E87" s="27">
        <v>0.01</v>
      </c>
      <c r="F87" s="25" t="s">
        <v>72</v>
      </c>
      <c r="G87" s="26">
        <v>4</v>
      </c>
      <c r="H87" s="27" t="s">
        <v>281</v>
      </c>
      <c r="I87" s="28">
        <v>63</v>
      </c>
      <c r="J87" s="29">
        <v>16</v>
      </c>
      <c r="K87" s="29">
        <v>22</v>
      </c>
      <c r="L87" s="29">
        <v>19</v>
      </c>
      <c r="M87" s="30">
        <v>6</v>
      </c>
      <c r="N87" s="28"/>
      <c r="O87" s="29">
        <v>63</v>
      </c>
      <c r="Q87" s="47">
        <v>0.04</v>
      </c>
      <c r="R87" s="47">
        <v>1.9999999999999997E-2</v>
      </c>
      <c r="S87" s="47">
        <v>0.02</v>
      </c>
      <c r="T87" s="47">
        <v>0.01</v>
      </c>
      <c r="U87" s="47"/>
      <c r="V87" s="47"/>
      <c r="W87" s="47" t="s">
        <v>453</v>
      </c>
      <c r="X87" s="47" t="s">
        <v>453</v>
      </c>
      <c r="Y87" s="47">
        <v>0.03</v>
      </c>
      <c r="Z87" s="47">
        <v>0.02</v>
      </c>
      <c r="AA87" s="47">
        <v>0.01</v>
      </c>
      <c r="AB87" s="47" t="s">
        <v>453</v>
      </c>
      <c r="AC87" s="48" t="s">
        <v>453</v>
      </c>
      <c r="AD87" s="51"/>
      <c r="AE87" s="31">
        <v>16</v>
      </c>
      <c r="AF87" s="47"/>
      <c r="AG87" s="47">
        <v>0.01</v>
      </c>
      <c r="AH87" s="47">
        <v>0.01</v>
      </c>
      <c r="AI87" s="47">
        <v>0.01</v>
      </c>
      <c r="AJ87" s="47">
        <v>0.01</v>
      </c>
      <c r="AK87" s="47"/>
      <c r="AL87" s="47"/>
      <c r="AM87" s="47" t="s">
        <v>453</v>
      </c>
      <c r="AN87" s="47" t="s">
        <v>453</v>
      </c>
      <c r="AO87" s="47" t="s">
        <v>453</v>
      </c>
      <c r="AP87" s="47">
        <v>0.01</v>
      </c>
      <c r="AQ87" s="47" t="s">
        <v>453</v>
      </c>
      <c r="AR87" s="47" t="s">
        <v>453</v>
      </c>
      <c r="AS87" s="48" t="s">
        <v>453</v>
      </c>
      <c r="AT87" s="51"/>
      <c r="AU87" s="31">
        <v>22</v>
      </c>
      <c r="AV87" s="47"/>
      <c r="AW87" s="47">
        <v>0.04</v>
      </c>
      <c r="AX87" s="47">
        <v>2.5000000000000001E-2</v>
      </c>
      <c r="AY87" s="47">
        <v>2.5000000000000001E-2</v>
      </c>
      <c r="AZ87" s="47">
        <v>0.01</v>
      </c>
      <c r="BA87" s="47"/>
      <c r="BB87" s="47"/>
      <c r="BC87" s="47" t="s">
        <v>453</v>
      </c>
      <c r="BD87" s="47" t="s">
        <v>453</v>
      </c>
      <c r="BE87" s="47">
        <v>3.7499999999999999E-2</v>
      </c>
      <c r="BF87" s="47">
        <v>2.5000000000000001E-2</v>
      </c>
      <c r="BG87" s="47">
        <v>1.2500000000000001E-2</v>
      </c>
      <c r="BH87" s="47" t="s">
        <v>453</v>
      </c>
      <c r="BI87" s="48" t="s">
        <v>453</v>
      </c>
      <c r="BJ87" s="51"/>
      <c r="BK87" s="31">
        <v>19</v>
      </c>
      <c r="BL87" s="47"/>
      <c r="BM87" s="47">
        <v>0.02</v>
      </c>
      <c r="BN87" s="47">
        <v>1.4999999999999999E-2</v>
      </c>
      <c r="BO87" s="47">
        <v>1.4999999999999999E-2</v>
      </c>
      <c r="BP87" s="47">
        <v>0.01</v>
      </c>
      <c r="BQ87" s="47"/>
      <c r="BR87" s="47"/>
      <c r="BS87" s="47" t="s">
        <v>453</v>
      </c>
      <c r="BT87" s="47" t="s">
        <v>453</v>
      </c>
      <c r="BU87" s="47" t="s">
        <v>453</v>
      </c>
      <c r="BV87" s="47">
        <v>1.4999999999999999E-2</v>
      </c>
      <c r="BW87" s="47" t="s">
        <v>453</v>
      </c>
      <c r="BX87" s="47" t="s">
        <v>453</v>
      </c>
      <c r="BY87" s="48" t="s">
        <v>453</v>
      </c>
      <c r="BZ87" s="51"/>
      <c r="CA87" s="31">
        <v>6</v>
      </c>
      <c r="CB87" s="47"/>
      <c r="CC87" s="47">
        <v>0</v>
      </c>
      <c r="CD87" s="47" t="s">
        <v>453</v>
      </c>
      <c r="CE87" s="47" t="s">
        <v>453</v>
      </c>
      <c r="CF87" s="48">
        <v>0</v>
      </c>
      <c r="CG87" s="93"/>
      <c r="CH87" s="93"/>
      <c r="CI87" s="93"/>
    </row>
    <row r="88" spans="1:88" s="29" customFormat="1" x14ac:dyDescent="0.2">
      <c r="A88" s="28" t="s">
        <v>411</v>
      </c>
      <c r="B88" s="26" t="s">
        <v>105</v>
      </c>
      <c r="C88" s="26" t="s">
        <v>115</v>
      </c>
      <c r="D88" s="26" t="s">
        <v>72</v>
      </c>
      <c r="E88" s="27">
        <v>0.1</v>
      </c>
      <c r="F88" s="25" t="s">
        <v>72</v>
      </c>
      <c r="G88" s="26">
        <v>50</v>
      </c>
      <c r="H88" s="27" t="s">
        <v>281</v>
      </c>
      <c r="I88" s="28">
        <v>63</v>
      </c>
      <c r="J88" s="29">
        <v>16</v>
      </c>
      <c r="K88" s="29">
        <v>22</v>
      </c>
      <c r="L88" s="29">
        <v>19</v>
      </c>
      <c r="M88" s="30">
        <v>6</v>
      </c>
      <c r="N88" s="28"/>
      <c r="O88" s="29">
        <v>63</v>
      </c>
      <c r="Q88" s="47">
        <v>8.0000000000000002E-3</v>
      </c>
      <c r="R88" s="47">
        <v>6.000000000000001E-3</v>
      </c>
      <c r="S88" s="47">
        <v>5.0000000000000001E-3</v>
      </c>
      <c r="T88" s="47">
        <v>5.0000000000000001E-3</v>
      </c>
      <c r="U88" s="47"/>
      <c r="V88" s="47"/>
      <c r="W88" s="47" t="s">
        <v>453</v>
      </c>
      <c r="X88" s="47" t="s">
        <v>453</v>
      </c>
      <c r="Y88" s="47">
        <v>8.0000000000000002E-3</v>
      </c>
      <c r="Z88" s="47">
        <v>5.0000000000000001E-3</v>
      </c>
      <c r="AA88" s="47">
        <v>5.0000000000000001E-3</v>
      </c>
      <c r="AB88" s="47" t="s">
        <v>453</v>
      </c>
      <c r="AC88" s="48" t="s">
        <v>453</v>
      </c>
      <c r="AD88" s="51"/>
      <c r="AE88" s="31">
        <v>16</v>
      </c>
      <c r="AF88" s="47"/>
      <c r="AG88" s="47">
        <v>0</v>
      </c>
      <c r="AH88" s="47" t="s">
        <v>453</v>
      </c>
      <c r="AI88" s="47" t="s">
        <v>453</v>
      </c>
      <c r="AJ88" s="47">
        <v>0</v>
      </c>
      <c r="AK88" s="47"/>
      <c r="AL88" s="47"/>
      <c r="AM88" s="47" t="s">
        <v>453</v>
      </c>
      <c r="AN88" s="47" t="s">
        <v>453</v>
      </c>
      <c r="AO88" s="47" t="s">
        <v>453</v>
      </c>
      <c r="AP88" s="47" t="s">
        <v>453</v>
      </c>
      <c r="AQ88" s="47" t="s">
        <v>453</v>
      </c>
      <c r="AR88" s="47" t="s">
        <v>453</v>
      </c>
      <c r="AS88" s="48" t="s">
        <v>453</v>
      </c>
      <c r="AT88" s="51"/>
      <c r="AU88" s="31">
        <v>22</v>
      </c>
      <c r="AV88" s="47"/>
      <c r="AW88" s="47">
        <v>8.0000000000000002E-3</v>
      </c>
      <c r="AX88" s="47">
        <v>6.000000000000001E-3</v>
      </c>
      <c r="AY88" s="47">
        <v>5.0000000000000001E-3</v>
      </c>
      <c r="AZ88" s="47">
        <v>5.0000000000000001E-3</v>
      </c>
      <c r="BA88" s="47"/>
      <c r="BB88" s="47"/>
      <c r="BC88" s="47" t="s">
        <v>453</v>
      </c>
      <c r="BD88" s="47" t="s">
        <v>453</v>
      </c>
      <c r="BE88" s="47">
        <v>8.0000000000000002E-3</v>
      </c>
      <c r="BF88" s="47">
        <v>5.0000000000000001E-3</v>
      </c>
      <c r="BG88" s="47">
        <v>5.0000000000000001E-3</v>
      </c>
      <c r="BH88" s="47" t="s">
        <v>453</v>
      </c>
      <c r="BI88" s="48" t="s">
        <v>453</v>
      </c>
      <c r="BJ88" s="51"/>
      <c r="BK88" s="31">
        <v>19</v>
      </c>
      <c r="BL88" s="47"/>
      <c r="BM88" s="47">
        <v>0</v>
      </c>
      <c r="BN88" s="47" t="s">
        <v>453</v>
      </c>
      <c r="BO88" s="47" t="s">
        <v>453</v>
      </c>
      <c r="BP88" s="47">
        <v>0</v>
      </c>
      <c r="BQ88" s="47"/>
      <c r="BR88" s="47"/>
      <c r="BS88" s="47" t="s">
        <v>453</v>
      </c>
      <c r="BT88" s="47" t="s">
        <v>453</v>
      </c>
      <c r="BU88" s="47" t="s">
        <v>453</v>
      </c>
      <c r="BV88" s="47" t="s">
        <v>453</v>
      </c>
      <c r="BW88" s="47" t="s">
        <v>453</v>
      </c>
      <c r="BX88" s="47" t="s">
        <v>453</v>
      </c>
      <c r="BY88" s="48" t="s">
        <v>453</v>
      </c>
      <c r="BZ88" s="51"/>
      <c r="CA88" s="31">
        <v>6</v>
      </c>
      <c r="CB88" s="47"/>
      <c r="CC88" s="47">
        <v>0</v>
      </c>
      <c r="CD88" s="47" t="s">
        <v>453</v>
      </c>
      <c r="CE88" s="47" t="s">
        <v>453</v>
      </c>
      <c r="CF88" s="48">
        <v>0</v>
      </c>
      <c r="CG88" s="93"/>
      <c r="CH88" s="93"/>
      <c r="CI88" s="93"/>
    </row>
    <row r="89" spans="1:88" s="29" customFormat="1" x14ac:dyDescent="0.2">
      <c r="A89" s="28" t="s">
        <v>411</v>
      </c>
      <c r="B89" s="26" t="s">
        <v>105</v>
      </c>
      <c r="C89" s="26" t="s">
        <v>116</v>
      </c>
      <c r="D89" s="26" t="s">
        <v>72</v>
      </c>
      <c r="E89" s="54">
        <v>0.01</v>
      </c>
      <c r="F89" s="25" t="s">
        <v>72</v>
      </c>
      <c r="G89" s="26">
        <v>3.5</v>
      </c>
      <c r="H89" s="27" t="s">
        <v>281</v>
      </c>
      <c r="I89" s="28">
        <v>63</v>
      </c>
      <c r="J89" s="29">
        <v>16</v>
      </c>
      <c r="K89" s="29">
        <v>22</v>
      </c>
      <c r="L89" s="29">
        <v>19</v>
      </c>
      <c r="M89" s="30">
        <v>6</v>
      </c>
      <c r="N89" s="28"/>
      <c r="O89" s="29">
        <v>63</v>
      </c>
      <c r="Q89" s="47">
        <v>0</v>
      </c>
      <c r="R89" s="47" t="s">
        <v>453</v>
      </c>
      <c r="S89" s="47" t="s">
        <v>453</v>
      </c>
      <c r="T89" s="47">
        <v>0</v>
      </c>
      <c r="U89" s="47"/>
      <c r="V89" s="47"/>
      <c r="W89" s="47" t="s">
        <v>453</v>
      </c>
      <c r="X89" s="47" t="s">
        <v>453</v>
      </c>
      <c r="Y89" s="47" t="s">
        <v>453</v>
      </c>
      <c r="Z89" s="47" t="s">
        <v>453</v>
      </c>
      <c r="AA89" s="47" t="s">
        <v>453</v>
      </c>
      <c r="AB89" s="47" t="s">
        <v>453</v>
      </c>
      <c r="AC89" s="48" t="s">
        <v>453</v>
      </c>
      <c r="AD89" s="51"/>
      <c r="AE89" s="31">
        <v>16</v>
      </c>
      <c r="AF89" s="47"/>
      <c r="AG89" s="47">
        <v>0</v>
      </c>
      <c r="AH89" s="47" t="s">
        <v>453</v>
      </c>
      <c r="AI89" s="47" t="s">
        <v>453</v>
      </c>
      <c r="AJ89" s="47">
        <v>0</v>
      </c>
      <c r="AK89" s="47"/>
      <c r="AL89" s="47"/>
      <c r="AM89" s="47" t="s">
        <v>453</v>
      </c>
      <c r="AN89" s="47" t="s">
        <v>453</v>
      </c>
      <c r="AO89" s="47" t="s">
        <v>453</v>
      </c>
      <c r="AP89" s="47" t="s">
        <v>453</v>
      </c>
      <c r="AQ89" s="47" t="s">
        <v>453</v>
      </c>
      <c r="AR89" s="47" t="s">
        <v>453</v>
      </c>
      <c r="AS89" s="48" t="s">
        <v>453</v>
      </c>
      <c r="AT89" s="51"/>
      <c r="AU89" s="31">
        <v>22</v>
      </c>
      <c r="AV89" s="47"/>
      <c r="AW89" s="47">
        <v>0</v>
      </c>
      <c r="AX89" s="47" t="s">
        <v>453</v>
      </c>
      <c r="AY89" s="47" t="s">
        <v>453</v>
      </c>
      <c r="AZ89" s="47">
        <v>0</v>
      </c>
      <c r="BA89" s="47"/>
      <c r="BB89" s="47"/>
      <c r="BC89" s="47" t="s">
        <v>453</v>
      </c>
      <c r="BD89" s="47" t="s">
        <v>453</v>
      </c>
      <c r="BE89" s="47" t="s">
        <v>453</v>
      </c>
      <c r="BF89" s="47" t="s">
        <v>453</v>
      </c>
      <c r="BG89" s="47" t="s">
        <v>453</v>
      </c>
      <c r="BH89" s="47" t="s">
        <v>453</v>
      </c>
      <c r="BI89" s="48" t="s">
        <v>453</v>
      </c>
      <c r="BJ89" s="51"/>
      <c r="BK89" s="31">
        <v>19</v>
      </c>
      <c r="BL89" s="47"/>
      <c r="BM89" s="47">
        <v>0</v>
      </c>
      <c r="BN89" s="47" t="s">
        <v>453</v>
      </c>
      <c r="BO89" s="47" t="s">
        <v>453</v>
      </c>
      <c r="BP89" s="47">
        <v>0</v>
      </c>
      <c r="BQ89" s="47"/>
      <c r="BR89" s="47"/>
      <c r="BS89" s="47" t="s">
        <v>453</v>
      </c>
      <c r="BT89" s="47" t="s">
        <v>453</v>
      </c>
      <c r="BU89" s="47" t="s">
        <v>453</v>
      </c>
      <c r="BV89" s="47" t="s">
        <v>453</v>
      </c>
      <c r="BW89" s="47" t="s">
        <v>453</v>
      </c>
      <c r="BX89" s="47" t="s">
        <v>453</v>
      </c>
      <c r="BY89" s="48" t="s">
        <v>453</v>
      </c>
      <c r="BZ89" s="51"/>
      <c r="CA89" s="31">
        <v>6</v>
      </c>
      <c r="CB89" s="47"/>
      <c r="CC89" s="47">
        <v>0</v>
      </c>
      <c r="CD89" s="47" t="s">
        <v>453</v>
      </c>
      <c r="CE89" s="47" t="s">
        <v>453</v>
      </c>
      <c r="CF89" s="48">
        <v>0</v>
      </c>
      <c r="CG89" s="93"/>
      <c r="CH89" s="93"/>
      <c r="CI89" s="93"/>
    </row>
    <row r="90" spans="1:88" s="29" customFormat="1" x14ac:dyDescent="0.2">
      <c r="A90" s="28" t="s">
        <v>411</v>
      </c>
      <c r="B90" s="26" t="s">
        <v>105</v>
      </c>
      <c r="C90" s="26" t="s">
        <v>117</v>
      </c>
      <c r="D90" s="26" t="s">
        <v>72</v>
      </c>
      <c r="E90" s="54">
        <v>0.01</v>
      </c>
      <c r="F90" s="25" t="s">
        <v>72</v>
      </c>
      <c r="G90" s="26"/>
      <c r="H90" s="27" t="s">
        <v>276</v>
      </c>
      <c r="I90" s="28">
        <v>63</v>
      </c>
      <c r="J90" s="29">
        <v>16</v>
      </c>
      <c r="K90" s="29">
        <v>22</v>
      </c>
      <c r="L90" s="29">
        <v>19</v>
      </c>
      <c r="M90" s="30">
        <v>6</v>
      </c>
      <c r="N90" s="28"/>
      <c r="O90" s="29">
        <v>63</v>
      </c>
      <c r="Q90" s="47">
        <v>0</v>
      </c>
      <c r="R90" s="47" t="s">
        <v>453</v>
      </c>
      <c r="S90" s="47" t="s">
        <v>453</v>
      </c>
      <c r="T90" s="47">
        <v>0</v>
      </c>
      <c r="U90" s="47"/>
      <c r="V90" s="47"/>
      <c r="W90" s="47" t="s">
        <v>453</v>
      </c>
      <c r="X90" s="47" t="s">
        <v>453</v>
      </c>
      <c r="Y90" s="47" t="s">
        <v>453</v>
      </c>
      <c r="Z90" s="47" t="s">
        <v>453</v>
      </c>
      <c r="AA90" s="47" t="s">
        <v>453</v>
      </c>
      <c r="AB90" s="47" t="s">
        <v>453</v>
      </c>
      <c r="AC90" s="48" t="s">
        <v>453</v>
      </c>
      <c r="AD90" s="51"/>
      <c r="AE90" s="31">
        <v>16</v>
      </c>
      <c r="AF90" s="47"/>
      <c r="AG90" s="47">
        <v>0</v>
      </c>
      <c r="AH90" s="47" t="s">
        <v>453</v>
      </c>
      <c r="AI90" s="47" t="s">
        <v>453</v>
      </c>
      <c r="AJ90" s="47">
        <v>0</v>
      </c>
      <c r="AK90" s="47"/>
      <c r="AL90" s="47"/>
      <c r="AM90" s="47" t="s">
        <v>453</v>
      </c>
      <c r="AN90" s="47" t="s">
        <v>453</v>
      </c>
      <c r="AO90" s="47" t="s">
        <v>453</v>
      </c>
      <c r="AP90" s="47" t="s">
        <v>453</v>
      </c>
      <c r="AQ90" s="47" t="s">
        <v>453</v>
      </c>
      <c r="AR90" s="47" t="s">
        <v>453</v>
      </c>
      <c r="AS90" s="48" t="s">
        <v>453</v>
      </c>
      <c r="AT90" s="51"/>
      <c r="AU90" s="31">
        <v>22</v>
      </c>
      <c r="AV90" s="47"/>
      <c r="AW90" s="47">
        <v>0</v>
      </c>
      <c r="AX90" s="47" t="s">
        <v>453</v>
      </c>
      <c r="AY90" s="47" t="s">
        <v>453</v>
      </c>
      <c r="AZ90" s="47">
        <v>0</v>
      </c>
      <c r="BA90" s="47"/>
      <c r="BB90" s="47"/>
      <c r="BC90" s="47" t="s">
        <v>453</v>
      </c>
      <c r="BD90" s="47" t="s">
        <v>453</v>
      </c>
      <c r="BE90" s="47" t="s">
        <v>453</v>
      </c>
      <c r="BF90" s="47" t="s">
        <v>453</v>
      </c>
      <c r="BG90" s="47" t="s">
        <v>453</v>
      </c>
      <c r="BH90" s="47" t="s">
        <v>453</v>
      </c>
      <c r="BI90" s="48" t="s">
        <v>453</v>
      </c>
      <c r="BJ90" s="51"/>
      <c r="BK90" s="31">
        <v>19</v>
      </c>
      <c r="BL90" s="47"/>
      <c r="BM90" s="47">
        <v>0</v>
      </c>
      <c r="BN90" s="47" t="s">
        <v>453</v>
      </c>
      <c r="BO90" s="47" t="s">
        <v>453</v>
      </c>
      <c r="BP90" s="47">
        <v>0</v>
      </c>
      <c r="BQ90" s="47"/>
      <c r="BR90" s="47"/>
      <c r="BS90" s="47" t="s">
        <v>453</v>
      </c>
      <c r="BT90" s="47" t="s">
        <v>453</v>
      </c>
      <c r="BU90" s="47" t="s">
        <v>453</v>
      </c>
      <c r="BV90" s="47" t="s">
        <v>453</v>
      </c>
      <c r="BW90" s="47" t="s">
        <v>453</v>
      </c>
      <c r="BX90" s="47" t="s">
        <v>453</v>
      </c>
      <c r="BY90" s="48" t="s">
        <v>453</v>
      </c>
      <c r="BZ90" s="51"/>
      <c r="CA90" s="31">
        <v>6</v>
      </c>
      <c r="CB90" s="47"/>
      <c r="CC90" s="47">
        <v>0</v>
      </c>
      <c r="CD90" s="47" t="s">
        <v>453</v>
      </c>
      <c r="CE90" s="47" t="s">
        <v>453</v>
      </c>
      <c r="CF90" s="48">
        <v>0</v>
      </c>
      <c r="CG90" s="93"/>
      <c r="CH90" s="93"/>
      <c r="CI90" s="93"/>
    </row>
    <row r="91" spans="1:88" s="29" customFormat="1" x14ac:dyDescent="0.2">
      <c r="A91" s="28" t="s">
        <v>411</v>
      </c>
      <c r="B91" s="26" t="s">
        <v>105</v>
      </c>
      <c r="C91" s="26" t="s">
        <v>118</v>
      </c>
      <c r="D91" s="26" t="s">
        <v>72</v>
      </c>
      <c r="E91" s="54">
        <v>0.01</v>
      </c>
      <c r="F91" s="25" t="s">
        <v>72</v>
      </c>
      <c r="G91" s="26">
        <v>2500</v>
      </c>
      <c r="H91" s="27" t="s">
        <v>281</v>
      </c>
      <c r="I91" s="28">
        <v>63</v>
      </c>
      <c r="J91" s="29">
        <v>16</v>
      </c>
      <c r="K91" s="29">
        <v>22</v>
      </c>
      <c r="L91" s="29">
        <v>19</v>
      </c>
      <c r="M91" s="30">
        <v>6</v>
      </c>
      <c r="N91" s="28"/>
      <c r="O91" s="29">
        <v>63</v>
      </c>
      <c r="Q91" s="47">
        <v>1.8</v>
      </c>
      <c r="R91" s="47">
        <v>0.25836065573770478</v>
      </c>
      <c r="S91" s="47">
        <v>0.14000000000000001</v>
      </c>
      <c r="T91" s="47">
        <v>0.01</v>
      </c>
      <c r="U91" s="47"/>
      <c r="V91" s="47"/>
      <c r="W91" s="47">
        <v>0.86</v>
      </c>
      <c r="X91" s="47">
        <v>0.60000000000000064</v>
      </c>
      <c r="Y91" s="47">
        <v>0.33999999999999997</v>
      </c>
      <c r="Z91" s="47">
        <v>0.14000000000000001</v>
      </c>
      <c r="AA91" s="47">
        <v>0.05</v>
      </c>
      <c r="AB91" s="47">
        <v>2.2000000000000002E-2</v>
      </c>
      <c r="AC91" s="48">
        <v>0.02</v>
      </c>
      <c r="AD91" s="51"/>
      <c r="AE91" s="31">
        <v>16</v>
      </c>
      <c r="AF91" s="47"/>
      <c r="AG91" s="47">
        <v>1.8</v>
      </c>
      <c r="AH91" s="47">
        <v>0.41800000000000004</v>
      </c>
      <c r="AI91" s="47">
        <v>0.35</v>
      </c>
      <c r="AJ91" s="47">
        <v>0.05</v>
      </c>
      <c r="AK91" s="47"/>
      <c r="AL91" s="47"/>
      <c r="AM91" s="47" t="s">
        <v>453</v>
      </c>
      <c r="AN91" s="47">
        <v>1.1940000000000004</v>
      </c>
      <c r="AO91" s="47">
        <v>0.48</v>
      </c>
      <c r="AP91" s="47">
        <v>0.35</v>
      </c>
      <c r="AQ91" s="47">
        <v>0.11</v>
      </c>
      <c r="AR91" s="47">
        <v>6.2000000000000006E-2</v>
      </c>
      <c r="AS91" s="48" t="s">
        <v>453</v>
      </c>
      <c r="AT91" s="51"/>
      <c r="AU91" s="31">
        <v>22</v>
      </c>
      <c r="AV91" s="47"/>
      <c r="AW91" s="47">
        <v>1.4</v>
      </c>
      <c r="AX91" s="47">
        <v>0.32590909090909093</v>
      </c>
      <c r="AY91" s="47">
        <v>0.22</v>
      </c>
      <c r="AZ91" s="47">
        <v>0.02</v>
      </c>
      <c r="BA91" s="47"/>
      <c r="BB91" s="47"/>
      <c r="BC91" s="47">
        <v>1.3189999999999988</v>
      </c>
      <c r="BD91" s="47">
        <v>0.86</v>
      </c>
      <c r="BE91" s="47">
        <v>0.40750000000000003</v>
      </c>
      <c r="BF91" s="47">
        <v>0.22</v>
      </c>
      <c r="BG91" s="47">
        <v>0.12</v>
      </c>
      <c r="BH91" s="47">
        <v>8.6000000000000007E-2</v>
      </c>
      <c r="BI91" s="48">
        <v>2.9000000000000008E-2</v>
      </c>
      <c r="BJ91" s="51"/>
      <c r="BK91" s="31">
        <v>19</v>
      </c>
      <c r="BL91" s="47"/>
      <c r="BM91" s="47">
        <v>0.43</v>
      </c>
      <c r="BN91" s="47">
        <v>0.11526315789473686</v>
      </c>
      <c r="BO91" s="47">
        <v>0.05</v>
      </c>
      <c r="BP91" s="47">
        <v>0.01</v>
      </c>
      <c r="BQ91" s="47"/>
      <c r="BR91" s="47"/>
      <c r="BS91" s="47">
        <v>0.43</v>
      </c>
      <c r="BT91" s="47">
        <v>0.33</v>
      </c>
      <c r="BU91" s="47">
        <v>0.22</v>
      </c>
      <c r="BV91" s="47">
        <v>0.05</v>
      </c>
      <c r="BW91" s="47">
        <v>0.03</v>
      </c>
      <c r="BX91" s="47">
        <v>0.02</v>
      </c>
      <c r="BY91" s="48">
        <v>0.01</v>
      </c>
      <c r="BZ91" s="51"/>
      <c r="CA91" s="31">
        <v>6</v>
      </c>
      <c r="CB91" s="47"/>
      <c r="CC91" s="47">
        <v>0.04</v>
      </c>
      <c r="CD91" s="47">
        <v>2.6000000000000002E-2</v>
      </c>
      <c r="CE91" s="47">
        <v>0.03</v>
      </c>
      <c r="CF91" s="48">
        <v>0.01</v>
      </c>
      <c r="CG91" s="93"/>
      <c r="CH91" s="93"/>
      <c r="CI91" s="93"/>
    </row>
    <row r="92" spans="1:88" s="29" customFormat="1" x14ac:dyDescent="0.2">
      <c r="A92" s="28" t="s">
        <v>411</v>
      </c>
      <c r="B92" s="26" t="s">
        <v>105</v>
      </c>
      <c r="C92" s="26" t="s">
        <v>119</v>
      </c>
      <c r="D92" s="26" t="s">
        <v>72</v>
      </c>
      <c r="E92" s="54">
        <v>0.01</v>
      </c>
      <c r="F92" s="25" t="s">
        <v>72</v>
      </c>
      <c r="G92" s="26">
        <v>4</v>
      </c>
      <c r="H92" s="27" t="s">
        <v>281</v>
      </c>
      <c r="I92" s="28">
        <v>63</v>
      </c>
      <c r="J92" s="29">
        <v>16</v>
      </c>
      <c r="K92" s="29">
        <v>22</v>
      </c>
      <c r="L92" s="29">
        <v>19</v>
      </c>
      <c r="M92" s="30">
        <v>6</v>
      </c>
      <c r="N92" s="28"/>
      <c r="O92" s="29">
        <v>63</v>
      </c>
      <c r="Q92" s="47">
        <v>0.02</v>
      </c>
      <c r="R92" s="47">
        <v>1.6E-2</v>
      </c>
      <c r="S92" s="47">
        <v>0.02</v>
      </c>
      <c r="T92" s="47">
        <v>0.01</v>
      </c>
      <c r="U92" s="47"/>
      <c r="V92" s="47"/>
      <c r="W92" s="47" t="s">
        <v>453</v>
      </c>
      <c r="X92" s="47" t="s">
        <v>453</v>
      </c>
      <c r="Y92" s="47">
        <v>0.02</v>
      </c>
      <c r="Z92" s="47">
        <v>0.02</v>
      </c>
      <c r="AA92" s="47">
        <v>0.01</v>
      </c>
      <c r="AB92" s="47" t="s">
        <v>453</v>
      </c>
      <c r="AC92" s="48" t="s">
        <v>453</v>
      </c>
      <c r="AD92" s="51"/>
      <c r="AE92" s="31">
        <v>16</v>
      </c>
      <c r="AF92" s="47"/>
      <c r="AG92" s="47">
        <v>0.01</v>
      </c>
      <c r="AH92" s="47">
        <v>0.01</v>
      </c>
      <c r="AI92" s="47">
        <v>0.01</v>
      </c>
      <c r="AJ92" s="47">
        <v>0.01</v>
      </c>
      <c r="AK92" s="47"/>
      <c r="AL92" s="47"/>
      <c r="AM92" s="47" t="s">
        <v>453</v>
      </c>
      <c r="AN92" s="47" t="s">
        <v>453</v>
      </c>
      <c r="AO92" s="47" t="s">
        <v>453</v>
      </c>
      <c r="AP92" s="47">
        <v>0.01</v>
      </c>
      <c r="AQ92" s="47" t="s">
        <v>453</v>
      </c>
      <c r="AR92" s="47" t="s">
        <v>453</v>
      </c>
      <c r="AS92" s="48" t="s">
        <v>453</v>
      </c>
      <c r="AT92" s="51"/>
      <c r="AU92" s="31">
        <v>22</v>
      </c>
      <c r="AV92" s="47"/>
      <c r="AW92" s="47">
        <v>0.02</v>
      </c>
      <c r="AX92" s="47">
        <v>0.02</v>
      </c>
      <c r="AY92" s="47">
        <v>0.02</v>
      </c>
      <c r="AZ92" s="47">
        <v>0.02</v>
      </c>
      <c r="BA92" s="47"/>
      <c r="BB92" s="47"/>
      <c r="BC92" s="47" t="s">
        <v>453</v>
      </c>
      <c r="BD92" s="47" t="s">
        <v>453</v>
      </c>
      <c r="BE92" s="47">
        <v>0.02</v>
      </c>
      <c r="BF92" s="47">
        <v>0.02</v>
      </c>
      <c r="BG92" s="47">
        <v>0.02</v>
      </c>
      <c r="BH92" s="47" t="s">
        <v>453</v>
      </c>
      <c r="BI92" s="48" t="s">
        <v>453</v>
      </c>
      <c r="BJ92" s="51"/>
      <c r="BK92" s="31">
        <v>19</v>
      </c>
      <c r="BL92" s="47"/>
      <c r="BM92" s="47">
        <v>0.01</v>
      </c>
      <c r="BN92" s="47">
        <v>0.01</v>
      </c>
      <c r="BO92" s="47">
        <v>0.01</v>
      </c>
      <c r="BP92" s="47">
        <v>0.01</v>
      </c>
      <c r="BQ92" s="47"/>
      <c r="BR92" s="47"/>
      <c r="BS92" s="47" t="s">
        <v>453</v>
      </c>
      <c r="BT92" s="47" t="s">
        <v>453</v>
      </c>
      <c r="BU92" s="47" t="s">
        <v>453</v>
      </c>
      <c r="BV92" s="47">
        <v>0.01</v>
      </c>
      <c r="BW92" s="47" t="s">
        <v>453</v>
      </c>
      <c r="BX92" s="47" t="s">
        <v>453</v>
      </c>
      <c r="BY92" s="48" t="s">
        <v>453</v>
      </c>
      <c r="BZ92" s="51"/>
      <c r="CA92" s="31">
        <v>6</v>
      </c>
      <c r="CB92" s="47"/>
      <c r="CC92" s="47">
        <v>0</v>
      </c>
      <c r="CD92" s="47" t="s">
        <v>453</v>
      </c>
      <c r="CE92" s="47" t="s">
        <v>453</v>
      </c>
      <c r="CF92" s="48">
        <v>0</v>
      </c>
      <c r="CG92" s="93"/>
      <c r="CH92" s="93"/>
      <c r="CI92" s="93"/>
    </row>
    <row r="93" spans="1:88" s="29" customFormat="1" x14ac:dyDescent="0.2">
      <c r="A93" s="28" t="s">
        <v>411</v>
      </c>
      <c r="B93" s="26" t="s">
        <v>105</v>
      </c>
      <c r="C93" s="26" t="s">
        <v>120</v>
      </c>
      <c r="D93" s="26" t="s">
        <v>72</v>
      </c>
      <c r="E93" s="54">
        <v>0.01</v>
      </c>
      <c r="F93" s="25" t="s">
        <v>72</v>
      </c>
      <c r="G93" s="26">
        <v>3</v>
      </c>
      <c r="H93" s="27" t="s">
        <v>281</v>
      </c>
      <c r="I93" s="28">
        <v>63</v>
      </c>
      <c r="J93" s="29">
        <v>16</v>
      </c>
      <c r="K93" s="29">
        <v>22</v>
      </c>
      <c r="L93" s="29">
        <v>19</v>
      </c>
      <c r="M93" s="30">
        <v>6</v>
      </c>
      <c r="N93" s="28"/>
      <c r="O93" s="29">
        <v>63</v>
      </c>
      <c r="Q93" s="47">
        <v>0</v>
      </c>
      <c r="R93" s="47" t="s">
        <v>453</v>
      </c>
      <c r="S93" s="47" t="s">
        <v>453</v>
      </c>
      <c r="T93" s="47">
        <v>0</v>
      </c>
      <c r="U93" s="47"/>
      <c r="V93" s="47"/>
      <c r="W93" s="47" t="s">
        <v>453</v>
      </c>
      <c r="X93" s="47" t="s">
        <v>453</v>
      </c>
      <c r="Y93" s="47" t="s">
        <v>453</v>
      </c>
      <c r="Z93" s="47" t="s">
        <v>453</v>
      </c>
      <c r="AA93" s="47" t="s">
        <v>453</v>
      </c>
      <c r="AB93" s="47" t="s">
        <v>453</v>
      </c>
      <c r="AC93" s="48" t="s">
        <v>453</v>
      </c>
      <c r="AD93" s="51"/>
      <c r="AE93" s="31">
        <v>16</v>
      </c>
      <c r="AF93" s="47"/>
      <c r="AG93" s="47">
        <v>0</v>
      </c>
      <c r="AH93" s="47" t="s">
        <v>453</v>
      </c>
      <c r="AI93" s="47" t="s">
        <v>453</v>
      </c>
      <c r="AJ93" s="47">
        <v>0</v>
      </c>
      <c r="AK93" s="47"/>
      <c r="AL93" s="47"/>
      <c r="AM93" s="47" t="s">
        <v>453</v>
      </c>
      <c r="AN93" s="47" t="s">
        <v>453</v>
      </c>
      <c r="AO93" s="47" t="s">
        <v>453</v>
      </c>
      <c r="AP93" s="47" t="s">
        <v>453</v>
      </c>
      <c r="AQ93" s="47" t="s">
        <v>453</v>
      </c>
      <c r="AR93" s="47" t="s">
        <v>453</v>
      </c>
      <c r="AS93" s="48" t="s">
        <v>453</v>
      </c>
      <c r="AT93" s="51"/>
      <c r="AU93" s="31">
        <v>22</v>
      </c>
      <c r="AV93" s="47"/>
      <c r="AW93" s="47">
        <v>0</v>
      </c>
      <c r="AX93" s="47" t="s">
        <v>453</v>
      </c>
      <c r="AY93" s="47" t="s">
        <v>453</v>
      </c>
      <c r="AZ93" s="47">
        <v>0</v>
      </c>
      <c r="BA93" s="47"/>
      <c r="BB93" s="47"/>
      <c r="BC93" s="47" t="s">
        <v>453</v>
      </c>
      <c r="BD93" s="47" t="s">
        <v>453</v>
      </c>
      <c r="BE93" s="47" t="s">
        <v>453</v>
      </c>
      <c r="BF93" s="47" t="s">
        <v>453</v>
      </c>
      <c r="BG93" s="47" t="s">
        <v>453</v>
      </c>
      <c r="BH93" s="47" t="s">
        <v>453</v>
      </c>
      <c r="BI93" s="48" t="s">
        <v>453</v>
      </c>
      <c r="BJ93" s="51"/>
      <c r="BK93" s="31">
        <v>19</v>
      </c>
      <c r="BL93" s="47"/>
      <c r="BM93" s="47">
        <v>0</v>
      </c>
      <c r="BN93" s="47" t="s">
        <v>453</v>
      </c>
      <c r="BO93" s="47" t="s">
        <v>453</v>
      </c>
      <c r="BP93" s="47">
        <v>0</v>
      </c>
      <c r="BQ93" s="47"/>
      <c r="BR93" s="47"/>
      <c r="BS93" s="47" t="s">
        <v>453</v>
      </c>
      <c r="BT93" s="47" t="s">
        <v>453</v>
      </c>
      <c r="BU93" s="47" t="s">
        <v>453</v>
      </c>
      <c r="BV93" s="47" t="s">
        <v>453</v>
      </c>
      <c r="BW93" s="47" t="s">
        <v>453</v>
      </c>
      <c r="BX93" s="47" t="s">
        <v>453</v>
      </c>
      <c r="BY93" s="48" t="s">
        <v>453</v>
      </c>
      <c r="BZ93" s="51"/>
      <c r="CA93" s="31">
        <v>6</v>
      </c>
      <c r="CB93" s="47"/>
      <c r="CC93" s="47">
        <v>0</v>
      </c>
      <c r="CD93" s="47" t="s">
        <v>453</v>
      </c>
      <c r="CE93" s="47" t="s">
        <v>453</v>
      </c>
      <c r="CF93" s="48">
        <v>0</v>
      </c>
      <c r="CG93" s="93"/>
      <c r="CH93" s="93"/>
      <c r="CI93" s="93"/>
    </row>
    <row r="94" spans="1:88" s="29" customFormat="1" x14ac:dyDescent="0.2">
      <c r="A94" s="28" t="s">
        <v>411</v>
      </c>
      <c r="B94" s="26" t="s">
        <v>105</v>
      </c>
      <c r="C94" s="26" t="s">
        <v>305</v>
      </c>
      <c r="D94" s="26" t="s">
        <v>72</v>
      </c>
      <c r="E94" s="54">
        <v>0.05</v>
      </c>
      <c r="F94" s="25" t="s">
        <v>72</v>
      </c>
      <c r="G94" s="26">
        <v>0.35</v>
      </c>
      <c r="H94" s="27" t="s">
        <v>281</v>
      </c>
      <c r="I94" s="28">
        <v>35</v>
      </c>
      <c r="J94" s="29">
        <v>9</v>
      </c>
      <c r="K94" s="29">
        <v>12</v>
      </c>
      <c r="L94" s="29">
        <v>8</v>
      </c>
      <c r="M94" s="30">
        <v>6</v>
      </c>
      <c r="N94" s="28"/>
      <c r="O94" s="29">
        <v>35</v>
      </c>
      <c r="Q94" s="47">
        <v>0</v>
      </c>
      <c r="R94" s="47" t="s">
        <v>453</v>
      </c>
      <c r="S94" s="47" t="s">
        <v>453</v>
      </c>
      <c r="T94" s="47">
        <v>0</v>
      </c>
      <c r="U94" s="47"/>
      <c r="V94" s="47"/>
      <c r="W94" s="47" t="s">
        <v>453</v>
      </c>
      <c r="X94" s="47" t="s">
        <v>453</v>
      </c>
      <c r="Y94" s="47" t="s">
        <v>453</v>
      </c>
      <c r="Z94" s="47" t="s">
        <v>453</v>
      </c>
      <c r="AA94" s="47" t="s">
        <v>453</v>
      </c>
      <c r="AB94" s="47" t="s">
        <v>453</v>
      </c>
      <c r="AC94" s="48" t="s">
        <v>453</v>
      </c>
      <c r="AD94" s="51"/>
      <c r="AE94" s="31">
        <v>9</v>
      </c>
      <c r="AF94" s="47"/>
      <c r="AG94" s="47">
        <v>0</v>
      </c>
      <c r="AH94" s="47" t="s">
        <v>453</v>
      </c>
      <c r="AI94" s="47" t="s">
        <v>453</v>
      </c>
      <c r="AJ94" s="47">
        <v>0</v>
      </c>
      <c r="AK94" s="47"/>
      <c r="AL94" s="47"/>
      <c r="AM94" s="47" t="s">
        <v>453</v>
      </c>
      <c r="AN94" s="47" t="s">
        <v>453</v>
      </c>
      <c r="AO94" s="47" t="s">
        <v>453</v>
      </c>
      <c r="AP94" s="47" t="s">
        <v>453</v>
      </c>
      <c r="AQ94" s="47" t="s">
        <v>453</v>
      </c>
      <c r="AR94" s="47" t="s">
        <v>453</v>
      </c>
      <c r="AS94" s="48" t="s">
        <v>453</v>
      </c>
      <c r="AT94" s="51"/>
      <c r="AU94" s="31">
        <v>12</v>
      </c>
      <c r="AV94" s="47"/>
      <c r="AW94" s="47">
        <v>0</v>
      </c>
      <c r="AX94" s="47" t="s">
        <v>453</v>
      </c>
      <c r="AY94" s="47" t="s">
        <v>453</v>
      </c>
      <c r="AZ94" s="47">
        <v>0</v>
      </c>
      <c r="BA94" s="47"/>
      <c r="BB94" s="47"/>
      <c r="BC94" s="47" t="s">
        <v>453</v>
      </c>
      <c r="BD94" s="47" t="s">
        <v>453</v>
      </c>
      <c r="BE94" s="47" t="s">
        <v>453</v>
      </c>
      <c r="BF94" s="47" t="s">
        <v>453</v>
      </c>
      <c r="BG94" s="47" t="s">
        <v>453</v>
      </c>
      <c r="BH94" s="47" t="s">
        <v>453</v>
      </c>
      <c r="BI94" s="48" t="s">
        <v>453</v>
      </c>
      <c r="BJ94" s="51"/>
      <c r="BK94" s="31">
        <v>8</v>
      </c>
      <c r="BL94" s="47"/>
      <c r="BM94" s="47">
        <v>0</v>
      </c>
      <c r="BN94" s="47" t="s">
        <v>453</v>
      </c>
      <c r="BO94" s="47" t="s">
        <v>453</v>
      </c>
      <c r="BP94" s="47">
        <v>0</v>
      </c>
      <c r="BQ94" s="47"/>
      <c r="BR94" s="47"/>
      <c r="BS94" s="47" t="s">
        <v>453</v>
      </c>
      <c r="BT94" s="47" t="s">
        <v>453</v>
      </c>
      <c r="BU94" s="47" t="s">
        <v>453</v>
      </c>
      <c r="BV94" s="47" t="s">
        <v>453</v>
      </c>
      <c r="BW94" s="47" t="s">
        <v>453</v>
      </c>
      <c r="BX94" s="47" t="s">
        <v>453</v>
      </c>
      <c r="BY94" s="48" t="s">
        <v>453</v>
      </c>
      <c r="BZ94" s="51"/>
      <c r="CA94" s="31">
        <v>6</v>
      </c>
      <c r="CB94" s="47"/>
      <c r="CC94" s="47">
        <v>0</v>
      </c>
      <c r="CD94" s="47" t="s">
        <v>453</v>
      </c>
      <c r="CE94" s="47" t="s">
        <v>453</v>
      </c>
      <c r="CF94" s="48">
        <v>0</v>
      </c>
      <c r="CG94" s="93"/>
      <c r="CH94" s="93"/>
      <c r="CI94" s="93"/>
    </row>
    <row r="95" spans="1:88" s="29" customFormat="1" x14ac:dyDescent="0.2">
      <c r="A95" s="28" t="s">
        <v>411</v>
      </c>
      <c r="B95" s="26" t="s">
        <v>105</v>
      </c>
      <c r="C95" s="26" t="s">
        <v>121</v>
      </c>
      <c r="D95" s="26" t="s">
        <v>72</v>
      </c>
      <c r="E95" s="54">
        <v>0.01</v>
      </c>
      <c r="F95" s="25" t="s">
        <v>72</v>
      </c>
      <c r="G95" s="26">
        <v>2.5</v>
      </c>
      <c r="H95" s="27" t="s">
        <v>281</v>
      </c>
      <c r="I95" s="28">
        <v>63</v>
      </c>
      <c r="J95" s="29">
        <v>16</v>
      </c>
      <c r="K95" s="29">
        <v>22</v>
      </c>
      <c r="L95" s="29">
        <v>19</v>
      </c>
      <c r="M95" s="30">
        <v>6</v>
      </c>
      <c r="N95" s="28"/>
      <c r="O95" s="29">
        <v>63</v>
      </c>
      <c r="Q95" s="47">
        <v>0</v>
      </c>
      <c r="R95" s="47" t="s">
        <v>453</v>
      </c>
      <c r="S95" s="47" t="s">
        <v>453</v>
      </c>
      <c r="T95" s="47">
        <v>0</v>
      </c>
      <c r="U95" s="47"/>
      <c r="V95" s="47"/>
      <c r="W95" s="47" t="s">
        <v>453</v>
      </c>
      <c r="X95" s="47" t="s">
        <v>453</v>
      </c>
      <c r="Y95" s="47" t="s">
        <v>453</v>
      </c>
      <c r="Z95" s="47" t="s">
        <v>453</v>
      </c>
      <c r="AA95" s="47" t="s">
        <v>453</v>
      </c>
      <c r="AB95" s="47" t="s">
        <v>453</v>
      </c>
      <c r="AC95" s="48" t="s">
        <v>453</v>
      </c>
      <c r="AD95" s="51"/>
      <c r="AE95" s="31">
        <v>16</v>
      </c>
      <c r="AF95" s="47"/>
      <c r="AG95" s="47">
        <v>0</v>
      </c>
      <c r="AH95" s="47" t="s">
        <v>453</v>
      </c>
      <c r="AI95" s="47" t="s">
        <v>453</v>
      </c>
      <c r="AJ95" s="47">
        <v>0</v>
      </c>
      <c r="AK95" s="47"/>
      <c r="AL95" s="47"/>
      <c r="AM95" s="47" t="s">
        <v>453</v>
      </c>
      <c r="AN95" s="47" t="s">
        <v>453</v>
      </c>
      <c r="AO95" s="47" t="s">
        <v>453</v>
      </c>
      <c r="AP95" s="47" t="s">
        <v>453</v>
      </c>
      <c r="AQ95" s="47" t="s">
        <v>453</v>
      </c>
      <c r="AR95" s="47" t="s">
        <v>453</v>
      </c>
      <c r="AS95" s="48" t="s">
        <v>453</v>
      </c>
      <c r="AT95" s="51"/>
      <c r="AU95" s="31">
        <v>22</v>
      </c>
      <c r="AV95" s="47"/>
      <c r="AW95" s="47">
        <v>0</v>
      </c>
      <c r="AX95" s="47" t="s">
        <v>453</v>
      </c>
      <c r="AY95" s="47" t="s">
        <v>453</v>
      </c>
      <c r="AZ95" s="47">
        <v>0</v>
      </c>
      <c r="BA95" s="47"/>
      <c r="BB95" s="47"/>
      <c r="BC95" s="47" t="s">
        <v>453</v>
      </c>
      <c r="BD95" s="47" t="s">
        <v>453</v>
      </c>
      <c r="BE95" s="47" t="s">
        <v>453</v>
      </c>
      <c r="BF95" s="47" t="s">
        <v>453</v>
      </c>
      <c r="BG95" s="47" t="s">
        <v>453</v>
      </c>
      <c r="BH95" s="47" t="s">
        <v>453</v>
      </c>
      <c r="BI95" s="48" t="s">
        <v>453</v>
      </c>
      <c r="BJ95" s="51"/>
      <c r="BK95" s="31">
        <v>19</v>
      </c>
      <c r="BL95" s="47"/>
      <c r="BM95" s="47">
        <v>0</v>
      </c>
      <c r="BN95" s="47" t="s">
        <v>453</v>
      </c>
      <c r="BO95" s="47" t="s">
        <v>453</v>
      </c>
      <c r="BP95" s="47">
        <v>0</v>
      </c>
      <c r="BQ95" s="47"/>
      <c r="BR95" s="47"/>
      <c r="BS95" s="47" t="s">
        <v>453</v>
      </c>
      <c r="BT95" s="47" t="s">
        <v>453</v>
      </c>
      <c r="BU95" s="47" t="s">
        <v>453</v>
      </c>
      <c r="BV95" s="47" t="s">
        <v>453</v>
      </c>
      <c r="BW95" s="47" t="s">
        <v>453</v>
      </c>
      <c r="BX95" s="47" t="s">
        <v>453</v>
      </c>
      <c r="BY95" s="48" t="s">
        <v>453</v>
      </c>
      <c r="BZ95" s="51"/>
      <c r="CA95" s="31">
        <v>6</v>
      </c>
      <c r="CB95" s="47"/>
      <c r="CC95" s="47">
        <v>0</v>
      </c>
      <c r="CD95" s="47" t="s">
        <v>453</v>
      </c>
      <c r="CE95" s="47" t="s">
        <v>453</v>
      </c>
      <c r="CF95" s="48">
        <v>0</v>
      </c>
      <c r="CG95" s="93"/>
      <c r="CH95" s="93"/>
      <c r="CI95" s="93"/>
    </row>
    <row r="96" spans="1:88" s="29" customFormat="1" x14ac:dyDescent="0.2">
      <c r="A96" s="28" t="s">
        <v>411</v>
      </c>
      <c r="B96" s="26" t="s">
        <v>105</v>
      </c>
      <c r="C96" s="26" t="s">
        <v>122</v>
      </c>
      <c r="D96" s="26" t="s">
        <v>72</v>
      </c>
      <c r="E96" s="27">
        <v>0.01</v>
      </c>
      <c r="F96" s="25" t="s">
        <v>72</v>
      </c>
      <c r="G96" s="26">
        <v>1.8</v>
      </c>
      <c r="H96" s="27" t="s">
        <v>281</v>
      </c>
      <c r="I96" s="28">
        <v>63</v>
      </c>
      <c r="J96" s="29">
        <v>16</v>
      </c>
      <c r="K96" s="29">
        <v>22</v>
      </c>
      <c r="L96" s="29">
        <v>19</v>
      </c>
      <c r="M96" s="30">
        <v>6</v>
      </c>
      <c r="N96" s="28"/>
      <c r="O96" s="29">
        <v>63</v>
      </c>
      <c r="Q96" s="47">
        <v>0.03</v>
      </c>
      <c r="R96" s="47">
        <v>0.02</v>
      </c>
      <c r="S96" s="47">
        <v>0.02</v>
      </c>
      <c r="T96" s="47">
        <v>0.01</v>
      </c>
      <c r="U96" s="47"/>
      <c r="V96" s="47"/>
      <c r="W96" s="47" t="s">
        <v>453</v>
      </c>
      <c r="X96" s="47" t="s">
        <v>453</v>
      </c>
      <c r="Y96" s="47">
        <v>0.03</v>
      </c>
      <c r="Z96" s="47">
        <v>0.02</v>
      </c>
      <c r="AA96" s="47">
        <v>0.01</v>
      </c>
      <c r="AB96" s="47" t="s">
        <v>453</v>
      </c>
      <c r="AC96" s="48" t="s">
        <v>453</v>
      </c>
      <c r="AD96" s="51"/>
      <c r="AE96" s="31">
        <v>16</v>
      </c>
      <c r="AF96" s="47"/>
      <c r="AG96" s="47">
        <v>0.03</v>
      </c>
      <c r="AH96" s="47">
        <v>0.03</v>
      </c>
      <c r="AI96" s="47">
        <v>0.03</v>
      </c>
      <c r="AJ96" s="47">
        <v>0.03</v>
      </c>
      <c r="AK96" s="47"/>
      <c r="AL96" s="47"/>
      <c r="AM96" s="47" t="s">
        <v>453</v>
      </c>
      <c r="AN96" s="47" t="s">
        <v>453</v>
      </c>
      <c r="AO96" s="47" t="s">
        <v>453</v>
      </c>
      <c r="AP96" s="47">
        <v>0.03</v>
      </c>
      <c r="AQ96" s="47" t="s">
        <v>453</v>
      </c>
      <c r="AR96" s="47" t="s">
        <v>453</v>
      </c>
      <c r="AS96" s="48" t="s">
        <v>453</v>
      </c>
      <c r="AT96" s="51"/>
      <c r="AU96" s="31">
        <v>22</v>
      </c>
      <c r="AV96" s="47"/>
      <c r="AW96" s="47">
        <v>0.02</v>
      </c>
      <c r="AX96" s="47">
        <v>1.4999999999999999E-2</v>
      </c>
      <c r="AY96" s="47">
        <v>1.4999999999999999E-2</v>
      </c>
      <c r="AZ96" s="47">
        <v>0.01</v>
      </c>
      <c r="BA96" s="47"/>
      <c r="BB96" s="47"/>
      <c r="BC96" s="47" t="s">
        <v>453</v>
      </c>
      <c r="BD96" s="47" t="s">
        <v>453</v>
      </c>
      <c r="BE96" s="47" t="s">
        <v>453</v>
      </c>
      <c r="BF96" s="47">
        <v>1.4999999999999999E-2</v>
      </c>
      <c r="BG96" s="47" t="s">
        <v>453</v>
      </c>
      <c r="BH96" s="47" t="s">
        <v>453</v>
      </c>
      <c r="BI96" s="48" t="s">
        <v>453</v>
      </c>
      <c r="BJ96" s="51"/>
      <c r="BK96" s="31">
        <v>19</v>
      </c>
      <c r="BL96" s="47"/>
      <c r="BM96" s="47">
        <v>0</v>
      </c>
      <c r="BN96" s="47" t="s">
        <v>453</v>
      </c>
      <c r="BO96" s="47" t="s">
        <v>453</v>
      </c>
      <c r="BP96" s="47">
        <v>0</v>
      </c>
      <c r="BQ96" s="47"/>
      <c r="BR96" s="47"/>
      <c r="BS96" s="47" t="s">
        <v>453</v>
      </c>
      <c r="BT96" s="47" t="s">
        <v>453</v>
      </c>
      <c r="BU96" s="47" t="s">
        <v>453</v>
      </c>
      <c r="BV96" s="47" t="s">
        <v>453</v>
      </c>
      <c r="BW96" s="47" t="s">
        <v>453</v>
      </c>
      <c r="BX96" s="47" t="s">
        <v>453</v>
      </c>
      <c r="BY96" s="48" t="s">
        <v>453</v>
      </c>
      <c r="BZ96" s="51"/>
      <c r="CA96" s="31">
        <v>6</v>
      </c>
      <c r="CB96" s="47"/>
      <c r="CC96" s="47">
        <v>0</v>
      </c>
      <c r="CD96" s="47" t="s">
        <v>453</v>
      </c>
      <c r="CE96" s="47" t="s">
        <v>453</v>
      </c>
      <c r="CF96" s="48">
        <v>0</v>
      </c>
      <c r="CG96" s="93"/>
      <c r="CH96" s="93"/>
      <c r="CI96" s="93"/>
    </row>
    <row r="97" spans="1:87" s="29" customFormat="1" x14ac:dyDescent="0.2">
      <c r="A97" s="28" t="s">
        <v>411</v>
      </c>
      <c r="B97" s="26" t="s">
        <v>105</v>
      </c>
      <c r="C97" s="26" t="s">
        <v>123</v>
      </c>
      <c r="D97" s="26" t="s">
        <v>72</v>
      </c>
      <c r="E97" s="27">
        <v>0.01</v>
      </c>
      <c r="F97" s="25" t="s">
        <v>72</v>
      </c>
      <c r="G97" s="26"/>
      <c r="H97" s="27" t="s">
        <v>276</v>
      </c>
      <c r="I97" s="28">
        <v>63</v>
      </c>
      <c r="J97" s="29">
        <v>16</v>
      </c>
      <c r="K97" s="29">
        <v>22</v>
      </c>
      <c r="L97" s="29">
        <v>19</v>
      </c>
      <c r="M97" s="30">
        <v>6</v>
      </c>
      <c r="N97" s="28"/>
      <c r="O97" s="29">
        <v>63</v>
      </c>
      <c r="Q97" s="47">
        <v>0.49</v>
      </c>
      <c r="R97" s="47">
        <v>0.1525</v>
      </c>
      <c r="S97" s="47">
        <v>5.5000000000000007E-2</v>
      </c>
      <c r="T97" s="47">
        <v>0.01</v>
      </c>
      <c r="U97" s="47"/>
      <c r="V97" s="47"/>
      <c r="W97" s="47" t="s">
        <v>453</v>
      </c>
      <c r="X97" s="47" t="s">
        <v>453</v>
      </c>
      <c r="Y97" s="47">
        <v>0.39249999999999996</v>
      </c>
      <c r="Z97" s="47">
        <v>5.5000000000000007E-2</v>
      </c>
      <c r="AA97" s="47">
        <v>0.01</v>
      </c>
      <c r="AB97" s="47" t="s">
        <v>453</v>
      </c>
      <c r="AC97" s="48" t="s">
        <v>453</v>
      </c>
      <c r="AD97" s="51"/>
      <c r="AE97" s="31">
        <v>16</v>
      </c>
      <c r="AF97" s="47"/>
      <c r="AG97" s="47">
        <v>0.1</v>
      </c>
      <c r="AH97" s="47">
        <v>0.1</v>
      </c>
      <c r="AI97" s="47">
        <v>0.1</v>
      </c>
      <c r="AJ97" s="47">
        <v>0.1</v>
      </c>
      <c r="AK97" s="47"/>
      <c r="AL97" s="47"/>
      <c r="AM97" s="47" t="s">
        <v>453</v>
      </c>
      <c r="AN97" s="47" t="s">
        <v>453</v>
      </c>
      <c r="AO97" s="47" t="s">
        <v>453</v>
      </c>
      <c r="AP97" s="47">
        <v>0.1</v>
      </c>
      <c r="AQ97" s="47" t="s">
        <v>453</v>
      </c>
      <c r="AR97" s="47" t="s">
        <v>453</v>
      </c>
      <c r="AS97" s="48" t="s">
        <v>453</v>
      </c>
      <c r="AT97" s="51"/>
      <c r="AU97" s="31">
        <v>22</v>
      </c>
      <c r="AV97" s="47"/>
      <c r="AW97" s="47">
        <v>0.49</v>
      </c>
      <c r="AX97" s="47">
        <v>0.17</v>
      </c>
      <c r="AY97" s="47">
        <v>0.01</v>
      </c>
      <c r="AZ97" s="47">
        <v>0.01</v>
      </c>
      <c r="BA97" s="47"/>
      <c r="BB97" s="47"/>
      <c r="BC97" s="47" t="s">
        <v>453</v>
      </c>
      <c r="BD97" s="47" t="s">
        <v>453</v>
      </c>
      <c r="BE97" s="47">
        <v>0.49</v>
      </c>
      <c r="BF97" s="47">
        <v>0.01</v>
      </c>
      <c r="BG97" s="47">
        <v>0.01</v>
      </c>
      <c r="BH97" s="47" t="s">
        <v>453</v>
      </c>
      <c r="BI97" s="48" t="s">
        <v>453</v>
      </c>
      <c r="BJ97" s="51"/>
      <c r="BK97" s="31">
        <v>19</v>
      </c>
      <c r="BL97" s="47"/>
      <c r="BM97" s="47">
        <v>0</v>
      </c>
      <c r="BN97" s="47" t="s">
        <v>453</v>
      </c>
      <c r="BO97" s="47" t="s">
        <v>453</v>
      </c>
      <c r="BP97" s="47">
        <v>0</v>
      </c>
      <c r="BQ97" s="47"/>
      <c r="BR97" s="47"/>
      <c r="BS97" s="47" t="s">
        <v>453</v>
      </c>
      <c r="BT97" s="47" t="s">
        <v>453</v>
      </c>
      <c r="BU97" s="47" t="s">
        <v>453</v>
      </c>
      <c r="BV97" s="47" t="s">
        <v>453</v>
      </c>
      <c r="BW97" s="47" t="s">
        <v>453</v>
      </c>
      <c r="BX97" s="47" t="s">
        <v>453</v>
      </c>
      <c r="BY97" s="48" t="s">
        <v>453</v>
      </c>
      <c r="BZ97" s="51"/>
      <c r="CA97" s="31">
        <v>6</v>
      </c>
      <c r="CB97" s="47"/>
      <c r="CC97" s="47">
        <v>0</v>
      </c>
      <c r="CD97" s="47" t="s">
        <v>453</v>
      </c>
      <c r="CE97" s="47" t="s">
        <v>453</v>
      </c>
      <c r="CF97" s="48">
        <v>0</v>
      </c>
      <c r="CG97" s="93"/>
      <c r="CH97" s="93"/>
      <c r="CI97" s="93"/>
    </row>
    <row r="98" spans="1:87" s="29" customFormat="1" x14ac:dyDescent="0.2">
      <c r="A98" s="28" t="s">
        <v>411</v>
      </c>
      <c r="B98" s="26" t="s">
        <v>105</v>
      </c>
      <c r="C98" s="26" t="s">
        <v>124</v>
      </c>
      <c r="D98" s="26" t="s">
        <v>72</v>
      </c>
      <c r="E98" s="27">
        <v>0.01</v>
      </c>
      <c r="F98" s="25" t="s">
        <v>72</v>
      </c>
      <c r="G98" s="26">
        <v>17.5</v>
      </c>
      <c r="H98" s="27" t="s">
        <v>281</v>
      </c>
      <c r="I98" s="28">
        <v>61</v>
      </c>
      <c r="J98" s="29">
        <v>16</v>
      </c>
      <c r="K98" s="29">
        <v>20</v>
      </c>
      <c r="L98" s="29">
        <v>19</v>
      </c>
      <c r="M98" s="30">
        <v>6</v>
      </c>
      <c r="N98" s="28"/>
      <c r="O98" s="29">
        <v>61</v>
      </c>
      <c r="Q98" s="47">
        <v>0</v>
      </c>
      <c r="R98" s="47" t="s">
        <v>453</v>
      </c>
      <c r="S98" s="47" t="s">
        <v>453</v>
      </c>
      <c r="T98" s="47">
        <v>0</v>
      </c>
      <c r="U98" s="47"/>
      <c r="V98" s="47"/>
      <c r="W98" s="47" t="s">
        <v>453</v>
      </c>
      <c r="X98" s="47" t="s">
        <v>453</v>
      </c>
      <c r="Y98" s="47" t="s">
        <v>453</v>
      </c>
      <c r="Z98" s="47" t="s">
        <v>453</v>
      </c>
      <c r="AA98" s="47" t="s">
        <v>453</v>
      </c>
      <c r="AB98" s="47" t="s">
        <v>453</v>
      </c>
      <c r="AC98" s="48" t="s">
        <v>453</v>
      </c>
      <c r="AD98" s="51"/>
      <c r="AE98" s="31">
        <v>16</v>
      </c>
      <c r="AF98" s="47"/>
      <c r="AG98" s="47">
        <v>0</v>
      </c>
      <c r="AH98" s="47" t="s">
        <v>453</v>
      </c>
      <c r="AI98" s="47" t="s">
        <v>453</v>
      </c>
      <c r="AJ98" s="47">
        <v>0</v>
      </c>
      <c r="AK98" s="47"/>
      <c r="AL98" s="47"/>
      <c r="AM98" s="47" t="s">
        <v>453</v>
      </c>
      <c r="AN98" s="47" t="s">
        <v>453</v>
      </c>
      <c r="AO98" s="47" t="s">
        <v>453</v>
      </c>
      <c r="AP98" s="47" t="s">
        <v>453</v>
      </c>
      <c r="AQ98" s="47" t="s">
        <v>453</v>
      </c>
      <c r="AR98" s="47" t="s">
        <v>453</v>
      </c>
      <c r="AS98" s="48" t="s">
        <v>453</v>
      </c>
      <c r="AT98" s="51"/>
      <c r="AU98" s="31">
        <v>20</v>
      </c>
      <c r="AV98" s="47"/>
      <c r="AW98" s="47">
        <v>0</v>
      </c>
      <c r="AX98" s="47" t="s">
        <v>453</v>
      </c>
      <c r="AY98" s="47" t="s">
        <v>453</v>
      </c>
      <c r="AZ98" s="47">
        <v>0</v>
      </c>
      <c r="BA98" s="47"/>
      <c r="BB98" s="47"/>
      <c r="BC98" s="47" t="s">
        <v>453</v>
      </c>
      <c r="BD98" s="47" t="s">
        <v>453</v>
      </c>
      <c r="BE98" s="47" t="s">
        <v>453</v>
      </c>
      <c r="BF98" s="47" t="s">
        <v>453</v>
      </c>
      <c r="BG98" s="47" t="s">
        <v>453</v>
      </c>
      <c r="BH98" s="47" t="s">
        <v>453</v>
      </c>
      <c r="BI98" s="48" t="s">
        <v>453</v>
      </c>
      <c r="BJ98" s="51"/>
      <c r="BK98" s="31">
        <v>19</v>
      </c>
      <c r="BL98" s="47"/>
      <c r="BM98" s="47">
        <v>0</v>
      </c>
      <c r="BN98" s="47" t="s">
        <v>453</v>
      </c>
      <c r="BO98" s="47" t="s">
        <v>453</v>
      </c>
      <c r="BP98" s="47">
        <v>0</v>
      </c>
      <c r="BQ98" s="47"/>
      <c r="BR98" s="47"/>
      <c r="BS98" s="47" t="s">
        <v>453</v>
      </c>
      <c r="BT98" s="47" t="s">
        <v>453</v>
      </c>
      <c r="BU98" s="47" t="s">
        <v>453</v>
      </c>
      <c r="BV98" s="47" t="s">
        <v>453</v>
      </c>
      <c r="BW98" s="47" t="s">
        <v>453</v>
      </c>
      <c r="BX98" s="47" t="s">
        <v>453</v>
      </c>
      <c r="BY98" s="48" t="s">
        <v>453</v>
      </c>
      <c r="BZ98" s="51"/>
      <c r="CA98" s="31">
        <v>6</v>
      </c>
      <c r="CB98" s="47"/>
      <c r="CC98" s="47">
        <v>0</v>
      </c>
      <c r="CD98" s="47" t="s">
        <v>453</v>
      </c>
      <c r="CE98" s="47" t="s">
        <v>453</v>
      </c>
      <c r="CF98" s="48">
        <v>0</v>
      </c>
      <c r="CG98" s="93"/>
      <c r="CH98" s="93"/>
      <c r="CI98" s="93"/>
    </row>
    <row r="99" spans="1:87" s="29" customFormat="1" x14ac:dyDescent="0.2">
      <c r="A99" s="28" t="s">
        <v>411</v>
      </c>
      <c r="B99" s="26" t="s">
        <v>105</v>
      </c>
      <c r="C99" s="26" t="s">
        <v>125</v>
      </c>
      <c r="D99" s="26" t="s">
        <v>72</v>
      </c>
      <c r="E99" s="27">
        <v>0.01</v>
      </c>
      <c r="F99" s="25" t="s">
        <v>72</v>
      </c>
      <c r="G99" s="26">
        <v>17.5</v>
      </c>
      <c r="H99" s="27" t="s">
        <v>281</v>
      </c>
      <c r="I99" s="28">
        <v>63</v>
      </c>
      <c r="J99" s="29">
        <v>16</v>
      </c>
      <c r="K99" s="29">
        <v>22</v>
      </c>
      <c r="L99" s="29">
        <v>19</v>
      </c>
      <c r="M99" s="30">
        <v>6</v>
      </c>
      <c r="N99" s="28"/>
      <c r="O99" s="29">
        <v>63</v>
      </c>
      <c r="Q99" s="47">
        <v>0</v>
      </c>
      <c r="R99" s="47" t="s">
        <v>453</v>
      </c>
      <c r="S99" s="47" t="s">
        <v>453</v>
      </c>
      <c r="T99" s="47">
        <v>0</v>
      </c>
      <c r="U99" s="47"/>
      <c r="V99" s="47"/>
      <c r="W99" s="47" t="s">
        <v>453</v>
      </c>
      <c r="X99" s="47" t="s">
        <v>453</v>
      </c>
      <c r="Y99" s="47" t="s">
        <v>453</v>
      </c>
      <c r="Z99" s="47" t="s">
        <v>453</v>
      </c>
      <c r="AA99" s="47" t="s">
        <v>453</v>
      </c>
      <c r="AB99" s="47" t="s">
        <v>453</v>
      </c>
      <c r="AC99" s="48" t="s">
        <v>453</v>
      </c>
      <c r="AD99" s="51"/>
      <c r="AE99" s="31">
        <v>16</v>
      </c>
      <c r="AF99" s="47"/>
      <c r="AG99" s="47">
        <v>0</v>
      </c>
      <c r="AH99" s="47" t="s">
        <v>453</v>
      </c>
      <c r="AI99" s="47" t="s">
        <v>453</v>
      </c>
      <c r="AJ99" s="47">
        <v>0</v>
      </c>
      <c r="AK99" s="47"/>
      <c r="AL99" s="47"/>
      <c r="AM99" s="47" t="s">
        <v>453</v>
      </c>
      <c r="AN99" s="47" t="s">
        <v>453</v>
      </c>
      <c r="AO99" s="47" t="s">
        <v>453</v>
      </c>
      <c r="AP99" s="47" t="s">
        <v>453</v>
      </c>
      <c r="AQ99" s="47" t="s">
        <v>453</v>
      </c>
      <c r="AR99" s="47" t="s">
        <v>453</v>
      </c>
      <c r="AS99" s="48" t="s">
        <v>453</v>
      </c>
      <c r="AT99" s="51"/>
      <c r="AU99" s="31">
        <v>22</v>
      </c>
      <c r="AV99" s="47"/>
      <c r="AW99" s="47">
        <v>0</v>
      </c>
      <c r="AX99" s="47" t="s">
        <v>453</v>
      </c>
      <c r="AY99" s="47" t="s">
        <v>453</v>
      </c>
      <c r="AZ99" s="47">
        <v>0</v>
      </c>
      <c r="BA99" s="47"/>
      <c r="BB99" s="47"/>
      <c r="BC99" s="47" t="s">
        <v>453</v>
      </c>
      <c r="BD99" s="47" t="s">
        <v>453</v>
      </c>
      <c r="BE99" s="47" t="s">
        <v>453</v>
      </c>
      <c r="BF99" s="47" t="s">
        <v>453</v>
      </c>
      <c r="BG99" s="47" t="s">
        <v>453</v>
      </c>
      <c r="BH99" s="47" t="s">
        <v>453</v>
      </c>
      <c r="BI99" s="48" t="s">
        <v>453</v>
      </c>
      <c r="BJ99" s="51"/>
      <c r="BK99" s="31">
        <v>19</v>
      </c>
      <c r="BL99" s="47"/>
      <c r="BM99" s="47">
        <v>0</v>
      </c>
      <c r="BN99" s="47" t="s">
        <v>453</v>
      </c>
      <c r="BO99" s="47" t="s">
        <v>453</v>
      </c>
      <c r="BP99" s="47">
        <v>0</v>
      </c>
      <c r="BQ99" s="47"/>
      <c r="BR99" s="47"/>
      <c r="BS99" s="47" t="s">
        <v>453</v>
      </c>
      <c r="BT99" s="47" t="s">
        <v>453</v>
      </c>
      <c r="BU99" s="47" t="s">
        <v>453</v>
      </c>
      <c r="BV99" s="47" t="s">
        <v>453</v>
      </c>
      <c r="BW99" s="47" t="s">
        <v>453</v>
      </c>
      <c r="BX99" s="47" t="s">
        <v>453</v>
      </c>
      <c r="BY99" s="48" t="s">
        <v>453</v>
      </c>
      <c r="BZ99" s="51"/>
      <c r="CA99" s="31">
        <v>6</v>
      </c>
      <c r="CB99" s="47"/>
      <c r="CC99" s="47">
        <v>0</v>
      </c>
      <c r="CD99" s="47" t="s">
        <v>453</v>
      </c>
      <c r="CE99" s="47" t="s">
        <v>453</v>
      </c>
      <c r="CF99" s="48">
        <v>0</v>
      </c>
      <c r="CG99" s="93"/>
      <c r="CH99" s="93"/>
      <c r="CI99" s="93"/>
    </row>
    <row r="100" spans="1:87" s="29" customFormat="1" x14ac:dyDescent="0.2">
      <c r="A100" s="28" t="s">
        <v>411</v>
      </c>
      <c r="B100" s="26" t="s">
        <v>105</v>
      </c>
      <c r="C100" s="26" t="s">
        <v>126</v>
      </c>
      <c r="D100" s="26" t="s">
        <v>72</v>
      </c>
      <c r="E100" s="27">
        <v>0.01</v>
      </c>
      <c r="F100" s="25" t="s">
        <v>72</v>
      </c>
      <c r="G100" s="26">
        <v>10</v>
      </c>
      <c r="H100" s="27" t="s">
        <v>281</v>
      </c>
      <c r="I100" s="28">
        <v>63</v>
      </c>
      <c r="J100" s="29">
        <v>16</v>
      </c>
      <c r="K100" s="29">
        <v>22</v>
      </c>
      <c r="L100" s="29">
        <v>19</v>
      </c>
      <c r="M100" s="30">
        <v>6</v>
      </c>
      <c r="N100" s="28"/>
      <c r="O100" s="29">
        <v>63</v>
      </c>
      <c r="Q100" s="47">
        <v>0.04</v>
      </c>
      <c r="R100" s="47">
        <v>2.2499999999999999E-2</v>
      </c>
      <c r="S100" s="47">
        <v>1.9999999999999997E-2</v>
      </c>
      <c r="T100" s="47">
        <v>0.01</v>
      </c>
      <c r="U100" s="47"/>
      <c r="V100" s="47"/>
      <c r="W100" s="47" t="s">
        <v>453</v>
      </c>
      <c r="X100" s="47" t="s">
        <v>453</v>
      </c>
      <c r="Y100" s="47">
        <v>3.7499999999999999E-2</v>
      </c>
      <c r="Z100" s="47">
        <v>1.9999999999999997E-2</v>
      </c>
      <c r="AA100" s="47">
        <v>0.01</v>
      </c>
      <c r="AB100" s="47" t="s">
        <v>453</v>
      </c>
      <c r="AC100" s="48" t="s">
        <v>453</v>
      </c>
      <c r="AD100" s="51"/>
      <c r="AE100" s="31">
        <v>16</v>
      </c>
      <c r="AF100" s="47"/>
      <c r="AG100" s="47">
        <v>0</v>
      </c>
      <c r="AH100" s="47" t="s">
        <v>453</v>
      </c>
      <c r="AI100" s="47" t="s">
        <v>453</v>
      </c>
      <c r="AJ100" s="47">
        <v>0</v>
      </c>
      <c r="AK100" s="47"/>
      <c r="AL100" s="47"/>
      <c r="AM100" s="47" t="s">
        <v>453</v>
      </c>
      <c r="AN100" s="47" t="s">
        <v>453</v>
      </c>
      <c r="AO100" s="47" t="s">
        <v>453</v>
      </c>
      <c r="AP100" s="47" t="s">
        <v>453</v>
      </c>
      <c r="AQ100" s="47" t="s">
        <v>453</v>
      </c>
      <c r="AR100" s="47" t="s">
        <v>453</v>
      </c>
      <c r="AS100" s="48" t="s">
        <v>453</v>
      </c>
      <c r="AT100" s="51"/>
      <c r="AU100" s="31">
        <v>22</v>
      </c>
      <c r="AV100" s="47"/>
      <c r="AW100" s="47">
        <v>0.04</v>
      </c>
      <c r="AX100" s="47">
        <v>2.6666666666666668E-2</v>
      </c>
      <c r="AY100" s="47">
        <v>0.03</v>
      </c>
      <c r="AZ100" s="47">
        <v>0.01</v>
      </c>
      <c r="BA100" s="47"/>
      <c r="BB100" s="47"/>
      <c r="BC100" s="47" t="s">
        <v>453</v>
      </c>
      <c r="BD100" s="47" t="s">
        <v>453</v>
      </c>
      <c r="BE100" s="47">
        <v>0.04</v>
      </c>
      <c r="BF100" s="47">
        <v>0.03</v>
      </c>
      <c r="BG100" s="47">
        <v>0.01</v>
      </c>
      <c r="BH100" s="47" t="s">
        <v>453</v>
      </c>
      <c r="BI100" s="48" t="s">
        <v>453</v>
      </c>
      <c r="BJ100" s="51"/>
      <c r="BK100" s="31">
        <v>19</v>
      </c>
      <c r="BL100" s="47"/>
      <c r="BM100" s="47">
        <v>0.01</v>
      </c>
      <c r="BN100" s="47">
        <v>0.01</v>
      </c>
      <c r="BO100" s="47">
        <v>0.01</v>
      </c>
      <c r="BP100" s="47">
        <v>0.01</v>
      </c>
      <c r="BQ100" s="47"/>
      <c r="BR100" s="47"/>
      <c r="BS100" s="47" t="s">
        <v>453</v>
      </c>
      <c r="BT100" s="47" t="s">
        <v>453</v>
      </c>
      <c r="BU100" s="47" t="s">
        <v>453</v>
      </c>
      <c r="BV100" s="47">
        <v>0.01</v>
      </c>
      <c r="BW100" s="47" t="s">
        <v>453</v>
      </c>
      <c r="BX100" s="47" t="s">
        <v>453</v>
      </c>
      <c r="BY100" s="48" t="s">
        <v>453</v>
      </c>
      <c r="BZ100" s="51"/>
      <c r="CA100" s="31">
        <v>6</v>
      </c>
      <c r="CB100" s="47"/>
      <c r="CC100" s="47">
        <v>0</v>
      </c>
      <c r="CD100" s="47" t="s">
        <v>453</v>
      </c>
      <c r="CE100" s="47" t="s">
        <v>453</v>
      </c>
      <c r="CF100" s="48">
        <v>0</v>
      </c>
      <c r="CG100" s="93"/>
      <c r="CH100" s="93"/>
      <c r="CI100" s="93"/>
    </row>
    <row r="101" spans="1:87" s="29" customFormat="1" x14ac:dyDescent="0.2">
      <c r="A101" s="28" t="s">
        <v>411</v>
      </c>
      <c r="B101" s="26" t="s">
        <v>105</v>
      </c>
      <c r="C101" s="26" t="s">
        <v>127</v>
      </c>
      <c r="D101" s="26" t="s">
        <v>72</v>
      </c>
      <c r="E101" s="27">
        <v>0.01</v>
      </c>
      <c r="F101" s="25" t="s">
        <v>72</v>
      </c>
      <c r="G101" s="26"/>
      <c r="H101" s="27" t="s">
        <v>276</v>
      </c>
      <c r="I101" s="28">
        <v>63</v>
      </c>
      <c r="J101" s="29">
        <v>16</v>
      </c>
      <c r="K101" s="29">
        <v>22</v>
      </c>
      <c r="L101" s="29">
        <v>19</v>
      </c>
      <c r="M101" s="30">
        <v>6</v>
      </c>
      <c r="N101" s="28"/>
      <c r="O101" s="29">
        <v>63</v>
      </c>
      <c r="Q101" s="47">
        <v>0</v>
      </c>
      <c r="R101" s="47" t="s">
        <v>453</v>
      </c>
      <c r="S101" s="47" t="s">
        <v>453</v>
      </c>
      <c r="T101" s="47">
        <v>0</v>
      </c>
      <c r="U101" s="47"/>
      <c r="V101" s="47"/>
      <c r="W101" s="47" t="s">
        <v>453</v>
      </c>
      <c r="X101" s="47" t="s">
        <v>453</v>
      </c>
      <c r="Y101" s="47" t="s">
        <v>453</v>
      </c>
      <c r="Z101" s="47" t="s">
        <v>453</v>
      </c>
      <c r="AA101" s="47" t="s">
        <v>453</v>
      </c>
      <c r="AB101" s="47" t="s">
        <v>453</v>
      </c>
      <c r="AC101" s="48" t="s">
        <v>453</v>
      </c>
      <c r="AD101" s="51"/>
      <c r="AE101" s="31">
        <v>16</v>
      </c>
      <c r="AF101" s="47"/>
      <c r="AG101" s="47">
        <v>0</v>
      </c>
      <c r="AH101" s="47" t="s">
        <v>453</v>
      </c>
      <c r="AI101" s="47" t="s">
        <v>453</v>
      </c>
      <c r="AJ101" s="47">
        <v>0</v>
      </c>
      <c r="AK101" s="47"/>
      <c r="AL101" s="47"/>
      <c r="AM101" s="47" t="s">
        <v>453</v>
      </c>
      <c r="AN101" s="47" t="s">
        <v>453</v>
      </c>
      <c r="AO101" s="47" t="s">
        <v>453</v>
      </c>
      <c r="AP101" s="47" t="s">
        <v>453</v>
      </c>
      <c r="AQ101" s="47" t="s">
        <v>453</v>
      </c>
      <c r="AR101" s="47" t="s">
        <v>453</v>
      </c>
      <c r="AS101" s="48" t="s">
        <v>453</v>
      </c>
      <c r="AT101" s="51"/>
      <c r="AU101" s="31">
        <v>22</v>
      </c>
      <c r="AV101" s="47"/>
      <c r="AW101" s="47">
        <v>0</v>
      </c>
      <c r="AX101" s="47" t="s">
        <v>453</v>
      </c>
      <c r="AY101" s="47" t="s">
        <v>453</v>
      </c>
      <c r="AZ101" s="47">
        <v>0</v>
      </c>
      <c r="BA101" s="47"/>
      <c r="BB101" s="47"/>
      <c r="BC101" s="47" t="s">
        <v>453</v>
      </c>
      <c r="BD101" s="47" t="s">
        <v>453</v>
      </c>
      <c r="BE101" s="47" t="s">
        <v>453</v>
      </c>
      <c r="BF101" s="47" t="s">
        <v>453</v>
      </c>
      <c r="BG101" s="47" t="s">
        <v>453</v>
      </c>
      <c r="BH101" s="47" t="s">
        <v>453</v>
      </c>
      <c r="BI101" s="48" t="s">
        <v>453</v>
      </c>
      <c r="BJ101" s="51"/>
      <c r="BK101" s="31">
        <v>19</v>
      </c>
      <c r="BL101" s="47"/>
      <c r="BM101" s="47">
        <v>0</v>
      </c>
      <c r="BN101" s="47" t="s">
        <v>453</v>
      </c>
      <c r="BO101" s="47" t="s">
        <v>453</v>
      </c>
      <c r="BP101" s="47">
        <v>0</v>
      </c>
      <c r="BQ101" s="47"/>
      <c r="BR101" s="47"/>
      <c r="BS101" s="47" t="s">
        <v>453</v>
      </c>
      <c r="BT101" s="47" t="s">
        <v>453</v>
      </c>
      <c r="BU101" s="47" t="s">
        <v>453</v>
      </c>
      <c r="BV101" s="47" t="s">
        <v>453</v>
      </c>
      <c r="BW101" s="47" t="s">
        <v>453</v>
      </c>
      <c r="BX101" s="47" t="s">
        <v>453</v>
      </c>
      <c r="BY101" s="48" t="s">
        <v>453</v>
      </c>
      <c r="BZ101" s="51"/>
      <c r="CA101" s="31">
        <v>6</v>
      </c>
      <c r="CB101" s="47"/>
      <c r="CC101" s="47">
        <v>0</v>
      </c>
      <c r="CD101" s="47" t="s">
        <v>453</v>
      </c>
      <c r="CE101" s="47" t="s">
        <v>453</v>
      </c>
      <c r="CF101" s="48">
        <v>0</v>
      </c>
      <c r="CG101" s="93"/>
      <c r="CH101" s="93"/>
      <c r="CI101" s="93"/>
    </row>
    <row r="102" spans="1:87" s="29" customFormat="1" x14ac:dyDescent="0.2">
      <c r="A102" s="28" t="s">
        <v>411</v>
      </c>
      <c r="B102" s="26" t="s">
        <v>105</v>
      </c>
      <c r="C102" s="26" t="s">
        <v>128</v>
      </c>
      <c r="D102" s="26" t="s">
        <v>72</v>
      </c>
      <c r="E102" s="27">
        <v>0.01</v>
      </c>
      <c r="F102" s="25" t="s">
        <v>72</v>
      </c>
      <c r="G102" s="26">
        <v>10</v>
      </c>
      <c r="H102" s="27" t="s">
        <v>281</v>
      </c>
      <c r="I102" s="28">
        <v>63</v>
      </c>
      <c r="J102" s="29">
        <v>16</v>
      </c>
      <c r="K102" s="29">
        <v>22</v>
      </c>
      <c r="L102" s="29">
        <v>19</v>
      </c>
      <c r="M102" s="30">
        <v>6</v>
      </c>
      <c r="N102" s="28"/>
      <c r="O102" s="29">
        <v>63</v>
      </c>
      <c r="Q102" s="47">
        <v>0.01</v>
      </c>
      <c r="R102" s="47">
        <v>0.01</v>
      </c>
      <c r="S102" s="47">
        <v>0.01</v>
      </c>
      <c r="T102" s="47">
        <v>0.01</v>
      </c>
      <c r="U102" s="47"/>
      <c r="V102" s="47"/>
      <c r="W102" s="47" t="s">
        <v>453</v>
      </c>
      <c r="X102" s="47" t="s">
        <v>453</v>
      </c>
      <c r="Y102" s="47" t="s">
        <v>453</v>
      </c>
      <c r="Z102" s="47">
        <v>0.01</v>
      </c>
      <c r="AA102" s="47" t="s">
        <v>453</v>
      </c>
      <c r="AB102" s="47" t="s">
        <v>453</v>
      </c>
      <c r="AC102" s="48" t="s">
        <v>453</v>
      </c>
      <c r="AD102" s="51"/>
      <c r="AE102" s="31">
        <v>16</v>
      </c>
      <c r="AF102" s="47"/>
      <c r="AG102" s="47">
        <v>0</v>
      </c>
      <c r="AH102" s="47" t="s">
        <v>453</v>
      </c>
      <c r="AI102" s="47" t="s">
        <v>453</v>
      </c>
      <c r="AJ102" s="47">
        <v>0</v>
      </c>
      <c r="AK102" s="47"/>
      <c r="AL102" s="47"/>
      <c r="AM102" s="47" t="s">
        <v>453</v>
      </c>
      <c r="AN102" s="47" t="s">
        <v>453</v>
      </c>
      <c r="AO102" s="47" t="s">
        <v>453</v>
      </c>
      <c r="AP102" s="47" t="s">
        <v>453</v>
      </c>
      <c r="AQ102" s="47" t="s">
        <v>453</v>
      </c>
      <c r="AR102" s="47" t="s">
        <v>453</v>
      </c>
      <c r="AS102" s="48" t="s">
        <v>453</v>
      </c>
      <c r="AT102" s="51"/>
      <c r="AU102" s="31">
        <v>22</v>
      </c>
      <c r="AV102" s="47"/>
      <c r="AW102" s="47">
        <v>0.01</v>
      </c>
      <c r="AX102" s="47">
        <v>0.01</v>
      </c>
      <c r="AY102" s="47">
        <v>0.01</v>
      </c>
      <c r="AZ102" s="47">
        <v>0.01</v>
      </c>
      <c r="BA102" s="47"/>
      <c r="BB102" s="47"/>
      <c r="BC102" s="47" t="s">
        <v>453</v>
      </c>
      <c r="BD102" s="47" t="s">
        <v>453</v>
      </c>
      <c r="BE102" s="47" t="s">
        <v>453</v>
      </c>
      <c r="BF102" s="47">
        <v>0.01</v>
      </c>
      <c r="BG102" s="47" t="s">
        <v>453</v>
      </c>
      <c r="BH102" s="47" t="s">
        <v>453</v>
      </c>
      <c r="BI102" s="48" t="s">
        <v>453</v>
      </c>
      <c r="BJ102" s="51"/>
      <c r="BK102" s="31">
        <v>19</v>
      </c>
      <c r="BL102" s="47"/>
      <c r="BM102" s="47">
        <v>0</v>
      </c>
      <c r="BN102" s="47" t="s">
        <v>453</v>
      </c>
      <c r="BO102" s="47" t="s">
        <v>453</v>
      </c>
      <c r="BP102" s="47">
        <v>0</v>
      </c>
      <c r="BQ102" s="47"/>
      <c r="BR102" s="47"/>
      <c r="BS102" s="47" t="s">
        <v>453</v>
      </c>
      <c r="BT102" s="47" t="s">
        <v>453</v>
      </c>
      <c r="BU102" s="47" t="s">
        <v>453</v>
      </c>
      <c r="BV102" s="47" t="s">
        <v>453</v>
      </c>
      <c r="BW102" s="47" t="s">
        <v>453</v>
      </c>
      <c r="BX102" s="47" t="s">
        <v>453</v>
      </c>
      <c r="BY102" s="48" t="s">
        <v>453</v>
      </c>
      <c r="BZ102" s="51"/>
      <c r="CA102" s="31">
        <v>6</v>
      </c>
      <c r="CB102" s="47"/>
      <c r="CC102" s="47">
        <v>0</v>
      </c>
      <c r="CD102" s="47" t="s">
        <v>453</v>
      </c>
      <c r="CE102" s="47" t="s">
        <v>453</v>
      </c>
      <c r="CF102" s="48">
        <v>0</v>
      </c>
      <c r="CG102" s="93"/>
      <c r="CH102" s="93"/>
      <c r="CI102" s="93"/>
    </row>
    <row r="103" spans="1:87" s="29" customFormat="1" x14ac:dyDescent="0.2">
      <c r="A103" s="28" t="s">
        <v>411</v>
      </c>
      <c r="B103" s="26" t="s">
        <v>105</v>
      </c>
      <c r="C103" s="26" t="s">
        <v>129</v>
      </c>
      <c r="D103" s="26" t="s">
        <v>72</v>
      </c>
      <c r="E103" s="27">
        <v>0.01</v>
      </c>
      <c r="F103" s="25" t="s">
        <v>72</v>
      </c>
      <c r="G103" s="26"/>
      <c r="H103" s="27" t="s">
        <v>276</v>
      </c>
      <c r="I103" s="28">
        <v>63</v>
      </c>
      <c r="J103" s="29">
        <v>16</v>
      </c>
      <c r="K103" s="29">
        <v>22</v>
      </c>
      <c r="L103" s="29">
        <v>19</v>
      </c>
      <c r="M103" s="30">
        <v>6</v>
      </c>
      <c r="N103" s="28"/>
      <c r="O103" s="29">
        <v>63</v>
      </c>
      <c r="Q103" s="47">
        <v>0</v>
      </c>
      <c r="R103" s="47" t="s">
        <v>453</v>
      </c>
      <c r="S103" s="47" t="s">
        <v>453</v>
      </c>
      <c r="T103" s="47">
        <v>0</v>
      </c>
      <c r="U103" s="47"/>
      <c r="V103" s="47"/>
      <c r="W103" s="47" t="s">
        <v>453</v>
      </c>
      <c r="X103" s="47" t="s">
        <v>453</v>
      </c>
      <c r="Y103" s="47" t="s">
        <v>453</v>
      </c>
      <c r="Z103" s="47" t="s">
        <v>453</v>
      </c>
      <c r="AA103" s="47" t="s">
        <v>453</v>
      </c>
      <c r="AB103" s="47" t="s">
        <v>453</v>
      </c>
      <c r="AC103" s="48" t="s">
        <v>453</v>
      </c>
      <c r="AD103" s="51"/>
      <c r="AE103" s="31">
        <v>16</v>
      </c>
      <c r="AF103" s="47"/>
      <c r="AG103" s="47">
        <v>0</v>
      </c>
      <c r="AH103" s="47" t="s">
        <v>453</v>
      </c>
      <c r="AI103" s="47" t="s">
        <v>453</v>
      </c>
      <c r="AJ103" s="47">
        <v>0</v>
      </c>
      <c r="AK103" s="47"/>
      <c r="AL103" s="47"/>
      <c r="AM103" s="47" t="s">
        <v>453</v>
      </c>
      <c r="AN103" s="47" t="s">
        <v>453</v>
      </c>
      <c r="AO103" s="47" t="s">
        <v>453</v>
      </c>
      <c r="AP103" s="47" t="s">
        <v>453</v>
      </c>
      <c r="AQ103" s="47" t="s">
        <v>453</v>
      </c>
      <c r="AR103" s="47" t="s">
        <v>453</v>
      </c>
      <c r="AS103" s="48" t="s">
        <v>453</v>
      </c>
      <c r="AT103" s="51"/>
      <c r="AU103" s="31">
        <v>22</v>
      </c>
      <c r="AV103" s="47"/>
      <c r="AW103" s="47">
        <v>0</v>
      </c>
      <c r="AX103" s="47" t="s">
        <v>453</v>
      </c>
      <c r="AY103" s="47" t="s">
        <v>453</v>
      </c>
      <c r="AZ103" s="47">
        <v>0</v>
      </c>
      <c r="BA103" s="47"/>
      <c r="BB103" s="47"/>
      <c r="BC103" s="47" t="s">
        <v>453</v>
      </c>
      <c r="BD103" s="47" t="s">
        <v>453</v>
      </c>
      <c r="BE103" s="47" t="s">
        <v>453</v>
      </c>
      <c r="BF103" s="47" t="s">
        <v>453</v>
      </c>
      <c r="BG103" s="47" t="s">
        <v>453</v>
      </c>
      <c r="BH103" s="47" t="s">
        <v>453</v>
      </c>
      <c r="BI103" s="48" t="s">
        <v>453</v>
      </c>
      <c r="BJ103" s="51"/>
      <c r="BK103" s="31">
        <v>19</v>
      </c>
      <c r="BL103" s="47"/>
      <c r="BM103" s="47">
        <v>0</v>
      </c>
      <c r="BN103" s="47" t="s">
        <v>453</v>
      </c>
      <c r="BO103" s="47" t="s">
        <v>453</v>
      </c>
      <c r="BP103" s="47">
        <v>0</v>
      </c>
      <c r="BQ103" s="47"/>
      <c r="BR103" s="47"/>
      <c r="BS103" s="47" t="s">
        <v>453</v>
      </c>
      <c r="BT103" s="47" t="s">
        <v>453</v>
      </c>
      <c r="BU103" s="47" t="s">
        <v>453</v>
      </c>
      <c r="BV103" s="47" t="s">
        <v>453</v>
      </c>
      <c r="BW103" s="47" t="s">
        <v>453</v>
      </c>
      <c r="BX103" s="47" t="s">
        <v>453</v>
      </c>
      <c r="BY103" s="48" t="s">
        <v>453</v>
      </c>
      <c r="BZ103" s="51"/>
      <c r="CA103" s="31">
        <v>6</v>
      </c>
      <c r="CB103" s="47"/>
      <c r="CC103" s="47">
        <v>0</v>
      </c>
      <c r="CD103" s="47" t="s">
        <v>453</v>
      </c>
      <c r="CE103" s="47" t="s">
        <v>453</v>
      </c>
      <c r="CF103" s="48">
        <v>0</v>
      </c>
      <c r="CG103" s="93"/>
      <c r="CH103" s="93"/>
      <c r="CI103" s="93"/>
    </row>
    <row r="104" spans="1:87" s="29" customFormat="1" x14ac:dyDescent="0.2">
      <c r="A104" s="28" t="s">
        <v>411</v>
      </c>
      <c r="B104" s="26" t="s">
        <v>105</v>
      </c>
      <c r="C104" s="26" t="s">
        <v>130</v>
      </c>
      <c r="D104" s="26" t="s">
        <v>72</v>
      </c>
      <c r="E104" s="27">
        <v>0.01</v>
      </c>
      <c r="F104" s="25" t="s">
        <v>72</v>
      </c>
      <c r="G104" s="26">
        <v>600</v>
      </c>
      <c r="H104" s="27" t="s">
        <v>281</v>
      </c>
      <c r="I104" s="28">
        <v>63</v>
      </c>
      <c r="J104" s="29">
        <v>16</v>
      </c>
      <c r="K104" s="29">
        <v>22</v>
      </c>
      <c r="L104" s="29">
        <v>19</v>
      </c>
      <c r="M104" s="30">
        <v>6</v>
      </c>
      <c r="N104" s="28"/>
      <c r="O104" s="29">
        <v>63</v>
      </c>
      <c r="Q104" s="47">
        <v>0</v>
      </c>
      <c r="R104" s="47" t="s">
        <v>453</v>
      </c>
      <c r="S104" s="47" t="s">
        <v>453</v>
      </c>
      <c r="T104" s="47">
        <v>0</v>
      </c>
      <c r="U104" s="47"/>
      <c r="V104" s="47"/>
      <c r="W104" s="47" t="s">
        <v>453</v>
      </c>
      <c r="X104" s="47" t="s">
        <v>453</v>
      </c>
      <c r="Y104" s="47" t="s">
        <v>453</v>
      </c>
      <c r="Z104" s="47" t="s">
        <v>453</v>
      </c>
      <c r="AA104" s="47" t="s">
        <v>453</v>
      </c>
      <c r="AB104" s="47" t="s">
        <v>453</v>
      </c>
      <c r="AC104" s="48" t="s">
        <v>453</v>
      </c>
      <c r="AD104" s="51"/>
      <c r="AE104" s="31">
        <v>16</v>
      </c>
      <c r="AF104" s="47"/>
      <c r="AG104" s="47">
        <v>0</v>
      </c>
      <c r="AH104" s="47" t="s">
        <v>453</v>
      </c>
      <c r="AI104" s="47" t="s">
        <v>453</v>
      </c>
      <c r="AJ104" s="47">
        <v>0</v>
      </c>
      <c r="AK104" s="47"/>
      <c r="AL104" s="47"/>
      <c r="AM104" s="47" t="s">
        <v>453</v>
      </c>
      <c r="AN104" s="47" t="s">
        <v>453</v>
      </c>
      <c r="AO104" s="47" t="s">
        <v>453</v>
      </c>
      <c r="AP104" s="47" t="s">
        <v>453</v>
      </c>
      <c r="AQ104" s="47" t="s">
        <v>453</v>
      </c>
      <c r="AR104" s="47" t="s">
        <v>453</v>
      </c>
      <c r="AS104" s="48" t="s">
        <v>453</v>
      </c>
      <c r="AT104" s="51"/>
      <c r="AU104" s="31">
        <v>22</v>
      </c>
      <c r="AV104" s="47"/>
      <c r="AW104" s="47">
        <v>0</v>
      </c>
      <c r="AX104" s="47" t="s">
        <v>453</v>
      </c>
      <c r="AY104" s="47" t="s">
        <v>453</v>
      </c>
      <c r="AZ104" s="47">
        <v>0</v>
      </c>
      <c r="BA104" s="47"/>
      <c r="BB104" s="47"/>
      <c r="BC104" s="47" t="s">
        <v>453</v>
      </c>
      <c r="BD104" s="47" t="s">
        <v>453</v>
      </c>
      <c r="BE104" s="47" t="s">
        <v>453</v>
      </c>
      <c r="BF104" s="47" t="s">
        <v>453</v>
      </c>
      <c r="BG104" s="47" t="s">
        <v>453</v>
      </c>
      <c r="BH104" s="47" t="s">
        <v>453</v>
      </c>
      <c r="BI104" s="48" t="s">
        <v>453</v>
      </c>
      <c r="BJ104" s="51"/>
      <c r="BK104" s="31">
        <v>19</v>
      </c>
      <c r="BL104" s="47"/>
      <c r="BM104" s="47">
        <v>0</v>
      </c>
      <c r="BN104" s="47" t="s">
        <v>453</v>
      </c>
      <c r="BO104" s="47" t="s">
        <v>453</v>
      </c>
      <c r="BP104" s="47">
        <v>0</v>
      </c>
      <c r="BQ104" s="47"/>
      <c r="BR104" s="47"/>
      <c r="BS104" s="47" t="s">
        <v>453</v>
      </c>
      <c r="BT104" s="47" t="s">
        <v>453</v>
      </c>
      <c r="BU104" s="47" t="s">
        <v>453</v>
      </c>
      <c r="BV104" s="47" t="s">
        <v>453</v>
      </c>
      <c r="BW104" s="47" t="s">
        <v>453</v>
      </c>
      <c r="BX104" s="47" t="s">
        <v>453</v>
      </c>
      <c r="BY104" s="48" t="s">
        <v>453</v>
      </c>
      <c r="BZ104" s="51"/>
      <c r="CA104" s="31">
        <v>6</v>
      </c>
      <c r="CB104" s="47"/>
      <c r="CC104" s="47">
        <v>0</v>
      </c>
      <c r="CD104" s="47" t="s">
        <v>453</v>
      </c>
      <c r="CE104" s="47" t="s">
        <v>453</v>
      </c>
      <c r="CF104" s="48">
        <v>0</v>
      </c>
      <c r="CG104" s="93"/>
      <c r="CH104" s="93"/>
      <c r="CI104" s="93"/>
    </row>
    <row r="105" spans="1:87" s="29" customFormat="1" x14ac:dyDescent="0.2">
      <c r="A105" s="28" t="s">
        <v>411</v>
      </c>
      <c r="B105" s="26" t="s">
        <v>105</v>
      </c>
      <c r="C105" s="26" t="s">
        <v>131</v>
      </c>
      <c r="D105" s="26" t="s">
        <v>72</v>
      </c>
      <c r="E105" s="27">
        <v>0.01</v>
      </c>
      <c r="F105" s="25" t="s">
        <v>72</v>
      </c>
      <c r="G105" s="26">
        <v>12.5</v>
      </c>
      <c r="H105" s="27" t="s">
        <v>281</v>
      </c>
      <c r="I105" s="28">
        <v>63</v>
      </c>
      <c r="J105" s="29">
        <v>16</v>
      </c>
      <c r="K105" s="29">
        <v>22</v>
      </c>
      <c r="L105" s="29">
        <v>19</v>
      </c>
      <c r="M105" s="30">
        <v>6</v>
      </c>
      <c r="N105" s="28"/>
      <c r="O105" s="29">
        <v>63</v>
      </c>
      <c r="Q105" s="47">
        <v>0.01</v>
      </c>
      <c r="R105" s="47">
        <v>0.01</v>
      </c>
      <c r="S105" s="47">
        <v>0.01</v>
      </c>
      <c r="T105" s="47">
        <v>0.01</v>
      </c>
      <c r="U105" s="47"/>
      <c r="V105" s="47"/>
      <c r="W105" s="47" t="s">
        <v>453</v>
      </c>
      <c r="X105" s="47" t="s">
        <v>453</v>
      </c>
      <c r="Y105" s="47" t="s">
        <v>453</v>
      </c>
      <c r="Z105" s="47">
        <v>0.01</v>
      </c>
      <c r="AA105" s="47" t="s">
        <v>453</v>
      </c>
      <c r="AB105" s="47" t="s">
        <v>453</v>
      </c>
      <c r="AC105" s="48" t="s">
        <v>453</v>
      </c>
      <c r="AD105" s="51"/>
      <c r="AE105" s="31">
        <v>16</v>
      </c>
      <c r="AF105" s="47"/>
      <c r="AG105" s="47">
        <v>0</v>
      </c>
      <c r="AH105" s="47" t="s">
        <v>453</v>
      </c>
      <c r="AI105" s="47" t="s">
        <v>453</v>
      </c>
      <c r="AJ105" s="47">
        <v>0</v>
      </c>
      <c r="AK105" s="47"/>
      <c r="AL105" s="47"/>
      <c r="AM105" s="47" t="s">
        <v>453</v>
      </c>
      <c r="AN105" s="47" t="s">
        <v>453</v>
      </c>
      <c r="AO105" s="47" t="s">
        <v>453</v>
      </c>
      <c r="AP105" s="47" t="s">
        <v>453</v>
      </c>
      <c r="AQ105" s="47" t="s">
        <v>453</v>
      </c>
      <c r="AR105" s="47" t="s">
        <v>453</v>
      </c>
      <c r="AS105" s="48" t="s">
        <v>453</v>
      </c>
      <c r="AT105" s="51"/>
      <c r="AU105" s="31">
        <v>22</v>
      </c>
      <c r="AV105" s="47"/>
      <c r="AW105" s="47">
        <v>0.01</v>
      </c>
      <c r="AX105" s="47">
        <v>0.01</v>
      </c>
      <c r="AY105" s="47">
        <v>0.01</v>
      </c>
      <c r="AZ105" s="47">
        <v>0.01</v>
      </c>
      <c r="BA105" s="47"/>
      <c r="BB105" s="47"/>
      <c r="BC105" s="47" t="s">
        <v>453</v>
      </c>
      <c r="BD105" s="47" t="s">
        <v>453</v>
      </c>
      <c r="BE105" s="47" t="s">
        <v>453</v>
      </c>
      <c r="BF105" s="47">
        <v>0.01</v>
      </c>
      <c r="BG105" s="47" t="s">
        <v>453</v>
      </c>
      <c r="BH105" s="47" t="s">
        <v>453</v>
      </c>
      <c r="BI105" s="48" t="s">
        <v>453</v>
      </c>
      <c r="BJ105" s="51"/>
      <c r="BK105" s="31">
        <v>19</v>
      </c>
      <c r="BL105" s="47"/>
      <c r="BM105" s="47">
        <v>0</v>
      </c>
      <c r="BN105" s="47" t="s">
        <v>453</v>
      </c>
      <c r="BO105" s="47" t="s">
        <v>453</v>
      </c>
      <c r="BP105" s="47">
        <v>0</v>
      </c>
      <c r="BQ105" s="47"/>
      <c r="BR105" s="47"/>
      <c r="BS105" s="47" t="s">
        <v>453</v>
      </c>
      <c r="BT105" s="47" t="s">
        <v>453</v>
      </c>
      <c r="BU105" s="47" t="s">
        <v>453</v>
      </c>
      <c r="BV105" s="47" t="s">
        <v>453</v>
      </c>
      <c r="BW105" s="47" t="s">
        <v>453</v>
      </c>
      <c r="BX105" s="47" t="s">
        <v>453</v>
      </c>
      <c r="BY105" s="48" t="s">
        <v>453</v>
      </c>
      <c r="BZ105" s="51"/>
      <c r="CA105" s="31">
        <v>6</v>
      </c>
      <c r="CB105" s="47"/>
      <c r="CC105" s="47">
        <v>0.01</v>
      </c>
      <c r="CD105" s="47">
        <v>0.01</v>
      </c>
      <c r="CE105" s="47">
        <v>0.01</v>
      </c>
      <c r="CF105" s="48">
        <v>0.01</v>
      </c>
      <c r="CG105" s="93"/>
      <c r="CH105" s="93"/>
      <c r="CI105" s="93"/>
    </row>
    <row r="106" spans="1:87" s="29" customFormat="1" x14ac:dyDescent="0.2">
      <c r="A106" s="28" t="s">
        <v>411</v>
      </c>
      <c r="B106" s="26" t="s">
        <v>105</v>
      </c>
      <c r="C106" s="26" t="s">
        <v>132</v>
      </c>
      <c r="D106" s="26" t="s">
        <v>72</v>
      </c>
      <c r="E106" s="27">
        <v>7.0000000000000007E-2</v>
      </c>
      <c r="F106" s="25" t="s">
        <v>72</v>
      </c>
      <c r="G106" s="26">
        <v>400</v>
      </c>
      <c r="H106" s="27" t="s">
        <v>281</v>
      </c>
      <c r="I106" s="28">
        <v>63</v>
      </c>
      <c r="J106" s="29">
        <v>16</v>
      </c>
      <c r="K106" s="29">
        <v>22</v>
      </c>
      <c r="L106" s="29">
        <v>19</v>
      </c>
      <c r="M106" s="30">
        <v>6</v>
      </c>
      <c r="N106" s="28"/>
      <c r="O106" s="29">
        <v>63</v>
      </c>
      <c r="Q106" s="47">
        <v>0.21</v>
      </c>
      <c r="R106" s="47">
        <v>0.13999999999999999</v>
      </c>
      <c r="S106" s="47">
        <v>0.12</v>
      </c>
      <c r="T106" s="47">
        <v>0.09</v>
      </c>
      <c r="U106" s="47"/>
      <c r="V106" s="47"/>
      <c r="W106" s="47" t="s">
        <v>453</v>
      </c>
      <c r="X106" s="47" t="s">
        <v>453</v>
      </c>
      <c r="Y106" s="47">
        <v>0.21</v>
      </c>
      <c r="Z106" s="47">
        <v>0.12</v>
      </c>
      <c r="AA106" s="47">
        <v>0.09</v>
      </c>
      <c r="AB106" s="47" t="s">
        <v>453</v>
      </c>
      <c r="AC106" s="48" t="s">
        <v>453</v>
      </c>
      <c r="AD106" s="51"/>
      <c r="AE106" s="31">
        <v>16</v>
      </c>
      <c r="AF106" s="47"/>
      <c r="AG106" s="47">
        <v>0</v>
      </c>
      <c r="AH106" s="47" t="s">
        <v>453</v>
      </c>
      <c r="AI106" s="47" t="s">
        <v>453</v>
      </c>
      <c r="AJ106" s="47">
        <v>0</v>
      </c>
      <c r="AK106" s="47"/>
      <c r="AL106" s="47"/>
      <c r="AM106" s="47" t="s">
        <v>453</v>
      </c>
      <c r="AN106" s="47" t="s">
        <v>453</v>
      </c>
      <c r="AO106" s="47" t="s">
        <v>453</v>
      </c>
      <c r="AP106" s="47" t="s">
        <v>453</v>
      </c>
      <c r="AQ106" s="47" t="s">
        <v>453</v>
      </c>
      <c r="AR106" s="47" t="s">
        <v>453</v>
      </c>
      <c r="AS106" s="48" t="s">
        <v>453</v>
      </c>
      <c r="AT106" s="51"/>
      <c r="AU106" s="31">
        <v>22</v>
      </c>
      <c r="AV106" s="47"/>
      <c r="AW106" s="47">
        <v>0.21</v>
      </c>
      <c r="AX106" s="47">
        <v>0.13999999999999999</v>
      </c>
      <c r="AY106" s="47">
        <v>0.12</v>
      </c>
      <c r="AZ106" s="47">
        <v>0.09</v>
      </c>
      <c r="BA106" s="47"/>
      <c r="BB106" s="47"/>
      <c r="BC106" s="47" t="s">
        <v>453</v>
      </c>
      <c r="BD106" s="47" t="s">
        <v>453</v>
      </c>
      <c r="BE106" s="47">
        <v>0.21</v>
      </c>
      <c r="BF106" s="47">
        <v>0.12</v>
      </c>
      <c r="BG106" s="47">
        <v>0.09</v>
      </c>
      <c r="BH106" s="47" t="s">
        <v>453</v>
      </c>
      <c r="BI106" s="48" t="s">
        <v>453</v>
      </c>
      <c r="BJ106" s="51"/>
      <c r="BK106" s="31">
        <v>19</v>
      </c>
      <c r="BL106" s="47"/>
      <c r="BM106" s="47">
        <v>0</v>
      </c>
      <c r="BN106" s="47" t="s">
        <v>453</v>
      </c>
      <c r="BO106" s="47" t="s">
        <v>453</v>
      </c>
      <c r="BP106" s="47">
        <v>0</v>
      </c>
      <c r="BQ106" s="47"/>
      <c r="BR106" s="47"/>
      <c r="BS106" s="47" t="s">
        <v>453</v>
      </c>
      <c r="BT106" s="47" t="s">
        <v>453</v>
      </c>
      <c r="BU106" s="47" t="s">
        <v>453</v>
      </c>
      <c r="BV106" s="47" t="s">
        <v>453</v>
      </c>
      <c r="BW106" s="47" t="s">
        <v>453</v>
      </c>
      <c r="BX106" s="47" t="s">
        <v>453</v>
      </c>
      <c r="BY106" s="48" t="s">
        <v>453</v>
      </c>
      <c r="BZ106" s="51"/>
      <c r="CA106" s="31">
        <v>6</v>
      </c>
      <c r="CB106" s="47"/>
      <c r="CC106" s="47">
        <v>0</v>
      </c>
      <c r="CD106" s="47" t="s">
        <v>453</v>
      </c>
      <c r="CE106" s="47" t="s">
        <v>453</v>
      </c>
      <c r="CF106" s="48">
        <v>0</v>
      </c>
      <c r="CG106" s="93"/>
      <c r="CH106" s="93"/>
      <c r="CI106" s="93"/>
    </row>
    <row r="107" spans="1:87" s="29" customFormat="1" x14ac:dyDescent="0.2">
      <c r="A107" s="28" t="s">
        <v>411</v>
      </c>
      <c r="B107" s="26" t="s">
        <v>105</v>
      </c>
      <c r="C107" s="26" t="s">
        <v>133</v>
      </c>
      <c r="D107" s="26" t="s">
        <v>72</v>
      </c>
      <c r="E107" s="27">
        <v>0.01</v>
      </c>
      <c r="F107" s="25" t="s">
        <v>72</v>
      </c>
      <c r="G107" s="26">
        <v>3.5</v>
      </c>
      <c r="H107" s="27" t="s">
        <v>281</v>
      </c>
      <c r="I107" s="28">
        <v>63</v>
      </c>
      <c r="J107" s="29">
        <v>16</v>
      </c>
      <c r="K107" s="29">
        <v>22</v>
      </c>
      <c r="L107" s="29">
        <v>19</v>
      </c>
      <c r="M107" s="30">
        <v>6</v>
      </c>
      <c r="N107" s="28"/>
      <c r="O107" s="29">
        <v>63</v>
      </c>
      <c r="Q107" s="47">
        <v>0</v>
      </c>
      <c r="R107" s="47" t="s">
        <v>453</v>
      </c>
      <c r="S107" s="47" t="s">
        <v>453</v>
      </c>
      <c r="T107" s="47">
        <v>0</v>
      </c>
      <c r="U107" s="47"/>
      <c r="V107" s="47"/>
      <c r="W107" s="47" t="s">
        <v>453</v>
      </c>
      <c r="X107" s="47" t="s">
        <v>453</v>
      </c>
      <c r="Y107" s="47" t="s">
        <v>453</v>
      </c>
      <c r="Z107" s="47" t="s">
        <v>453</v>
      </c>
      <c r="AA107" s="47" t="s">
        <v>453</v>
      </c>
      <c r="AB107" s="47" t="s">
        <v>453</v>
      </c>
      <c r="AC107" s="48" t="s">
        <v>453</v>
      </c>
      <c r="AD107" s="51"/>
      <c r="AE107" s="31">
        <v>16</v>
      </c>
      <c r="AF107" s="47"/>
      <c r="AG107" s="47">
        <v>0</v>
      </c>
      <c r="AH107" s="47" t="s">
        <v>453</v>
      </c>
      <c r="AI107" s="47" t="s">
        <v>453</v>
      </c>
      <c r="AJ107" s="47">
        <v>0</v>
      </c>
      <c r="AK107" s="47"/>
      <c r="AL107" s="47"/>
      <c r="AM107" s="47" t="s">
        <v>453</v>
      </c>
      <c r="AN107" s="47" t="s">
        <v>453</v>
      </c>
      <c r="AO107" s="47" t="s">
        <v>453</v>
      </c>
      <c r="AP107" s="47" t="s">
        <v>453</v>
      </c>
      <c r="AQ107" s="47" t="s">
        <v>453</v>
      </c>
      <c r="AR107" s="47" t="s">
        <v>453</v>
      </c>
      <c r="AS107" s="48" t="s">
        <v>453</v>
      </c>
      <c r="AT107" s="51"/>
      <c r="AU107" s="31">
        <v>22</v>
      </c>
      <c r="AV107" s="47"/>
      <c r="AW107" s="47">
        <v>0</v>
      </c>
      <c r="AX107" s="47" t="s">
        <v>453</v>
      </c>
      <c r="AY107" s="47" t="s">
        <v>453</v>
      </c>
      <c r="AZ107" s="47">
        <v>0</v>
      </c>
      <c r="BA107" s="47"/>
      <c r="BB107" s="47"/>
      <c r="BC107" s="47" t="s">
        <v>453</v>
      </c>
      <c r="BD107" s="47" t="s">
        <v>453</v>
      </c>
      <c r="BE107" s="47" t="s">
        <v>453</v>
      </c>
      <c r="BF107" s="47" t="s">
        <v>453</v>
      </c>
      <c r="BG107" s="47" t="s">
        <v>453</v>
      </c>
      <c r="BH107" s="47" t="s">
        <v>453</v>
      </c>
      <c r="BI107" s="48" t="s">
        <v>453</v>
      </c>
      <c r="BJ107" s="51"/>
      <c r="BK107" s="31">
        <v>19</v>
      </c>
      <c r="BL107" s="47"/>
      <c r="BM107" s="47">
        <v>0</v>
      </c>
      <c r="BN107" s="47" t="s">
        <v>453</v>
      </c>
      <c r="BO107" s="47" t="s">
        <v>453</v>
      </c>
      <c r="BP107" s="47">
        <v>0</v>
      </c>
      <c r="BQ107" s="47"/>
      <c r="BR107" s="47"/>
      <c r="BS107" s="47" t="s">
        <v>453</v>
      </c>
      <c r="BT107" s="47" t="s">
        <v>453</v>
      </c>
      <c r="BU107" s="47" t="s">
        <v>453</v>
      </c>
      <c r="BV107" s="47" t="s">
        <v>453</v>
      </c>
      <c r="BW107" s="47" t="s">
        <v>453</v>
      </c>
      <c r="BX107" s="47" t="s">
        <v>453</v>
      </c>
      <c r="BY107" s="48" t="s">
        <v>453</v>
      </c>
      <c r="BZ107" s="51"/>
      <c r="CA107" s="31">
        <v>6</v>
      </c>
      <c r="CB107" s="47"/>
      <c r="CC107" s="47">
        <v>0</v>
      </c>
      <c r="CD107" s="47" t="s">
        <v>453</v>
      </c>
      <c r="CE107" s="47" t="s">
        <v>453</v>
      </c>
      <c r="CF107" s="48">
        <v>0</v>
      </c>
      <c r="CG107" s="93"/>
      <c r="CH107" s="93"/>
      <c r="CI107" s="93"/>
    </row>
    <row r="108" spans="1:87" s="29" customFormat="1" x14ac:dyDescent="0.2">
      <c r="A108" s="28" t="s">
        <v>411</v>
      </c>
      <c r="B108" s="26" t="s">
        <v>105</v>
      </c>
      <c r="C108" s="26" t="s">
        <v>134</v>
      </c>
      <c r="D108" s="26" t="s">
        <v>72</v>
      </c>
      <c r="E108" s="27">
        <v>0.01</v>
      </c>
      <c r="F108" s="25" t="s">
        <v>72</v>
      </c>
      <c r="G108" s="26">
        <v>25</v>
      </c>
      <c r="H108" s="27" t="s">
        <v>281</v>
      </c>
      <c r="I108" s="28">
        <v>63</v>
      </c>
      <c r="J108" s="29">
        <v>16</v>
      </c>
      <c r="K108" s="29">
        <v>22</v>
      </c>
      <c r="L108" s="29">
        <v>19</v>
      </c>
      <c r="M108" s="30">
        <v>6</v>
      </c>
      <c r="N108" s="28"/>
      <c r="O108" s="29">
        <v>63</v>
      </c>
      <c r="Q108" s="47">
        <v>0.02</v>
      </c>
      <c r="R108" s="47">
        <v>0.02</v>
      </c>
      <c r="S108" s="47">
        <v>0.02</v>
      </c>
      <c r="T108" s="47">
        <v>0.02</v>
      </c>
      <c r="U108" s="47"/>
      <c r="V108" s="47"/>
      <c r="W108" s="47" t="s">
        <v>453</v>
      </c>
      <c r="X108" s="47" t="s">
        <v>453</v>
      </c>
      <c r="Y108" s="47" t="s">
        <v>453</v>
      </c>
      <c r="Z108" s="47">
        <v>0.02</v>
      </c>
      <c r="AA108" s="47" t="s">
        <v>453</v>
      </c>
      <c r="AB108" s="47" t="s">
        <v>453</v>
      </c>
      <c r="AC108" s="48" t="s">
        <v>453</v>
      </c>
      <c r="AD108" s="51"/>
      <c r="AE108" s="31">
        <v>16</v>
      </c>
      <c r="AF108" s="47"/>
      <c r="AG108" s="47">
        <v>0</v>
      </c>
      <c r="AH108" s="47" t="s">
        <v>453</v>
      </c>
      <c r="AI108" s="47" t="s">
        <v>453</v>
      </c>
      <c r="AJ108" s="47">
        <v>0</v>
      </c>
      <c r="AK108" s="47"/>
      <c r="AL108" s="47"/>
      <c r="AM108" s="47" t="s">
        <v>453</v>
      </c>
      <c r="AN108" s="47" t="s">
        <v>453</v>
      </c>
      <c r="AO108" s="47" t="s">
        <v>453</v>
      </c>
      <c r="AP108" s="47" t="s">
        <v>453</v>
      </c>
      <c r="AQ108" s="47" t="s">
        <v>453</v>
      </c>
      <c r="AR108" s="47" t="s">
        <v>453</v>
      </c>
      <c r="AS108" s="48" t="s">
        <v>453</v>
      </c>
      <c r="AT108" s="51"/>
      <c r="AU108" s="31">
        <v>22</v>
      </c>
      <c r="AV108" s="47"/>
      <c r="AW108" s="47">
        <v>0.02</v>
      </c>
      <c r="AX108" s="47">
        <v>0.02</v>
      </c>
      <c r="AY108" s="47">
        <v>0.02</v>
      </c>
      <c r="AZ108" s="47">
        <v>0.02</v>
      </c>
      <c r="BA108" s="47"/>
      <c r="BB108" s="47"/>
      <c r="BC108" s="47" t="s">
        <v>453</v>
      </c>
      <c r="BD108" s="47" t="s">
        <v>453</v>
      </c>
      <c r="BE108" s="47" t="s">
        <v>453</v>
      </c>
      <c r="BF108" s="47">
        <v>0.02</v>
      </c>
      <c r="BG108" s="47" t="s">
        <v>453</v>
      </c>
      <c r="BH108" s="47" t="s">
        <v>453</v>
      </c>
      <c r="BI108" s="48" t="s">
        <v>453</v>
      </c>
      <c r="BJ108" s="51"/>
      <c r="BK108" s="31">
        <v>19</v>
      </c>
      <c r="BL108" s="47"/>
      <c r="BM108" s="47">
        <v>0</v>
      </c>
      <c r="BN108" s="47" t="s">
        <v>453</v>
      </c>
      <c r="BO108" s="47" t="s">
        <v>453</v>
      </c>
      <c r="BP108" s="47">
        <v>0</v>
      </c>
      <c r="BQ108" s="47"/>
      <c r="BR108" s="47"/>
      <c r="BS108" s="47" t="s">
        <v>453</v>
      </c>
      <c r="BT108" s="47" t="s">
        <v>453</v>
      </c>
      <c r="BU108" s="47" t="s">
        <v>453</v>
      </c>
      <c r="BV108" s="47" t="s">
        <v>453</v>
      </c>
      <c r="BW108" s="47" t="s">
        <v>453</v>
      </c>
      <c r="BX108" s="47" t="s">
        <v>453</v>
      </c>
      <c r="BY108" s="48" t="s">
        <v>453</v>
      </c>
      <c r="BZ108" s="51"/>
      <c r="CA108" s="31">
        <v>6</v>
      </c>
      <c r="CB108" s="47"/>
      <c r="CC108" s="47">
        <v>0</v>
      </c>
      <c r="CD108" s="47" t="s">
        <v>453</v>
      </c>
      <c r="CE108" s="47" t="s">
        <v>453</v>
      </c>
      <c r="CF108" s="48">
        <v>0</v>
      </c>
      <c r="CG108" s="93"/>
      <c r="CH108" s="93"/>
      <c r="CI108" s="93"/>
    </row>
    <row r="109" spans="1:87" s="29" customFormat="1" x14ac:dyDescent="0.2">
      <c r="A109" s="28" t="s">
        <v>411</v>
      </c>
      <c r="B109" s="26" t="s">
        <v>105</v>
      </c>
      <c r="C109" s="26" t="s">
        <v>135</v>
      </c>
      <c r="D109" s="26" t="s">
        <v>72</v>
      </c>
      <c r="E109" s="27">
        <v>0.2</v>
      </c>
      <c r="F109" s="25" t="s">
        <v>72</v>
      </c>
      <c r="G109" s="26">
        <v>750</v>
      </c>
      <c r="H109" s="27" t="s">
        <v>281</v>
      </c>
      <c r="I109" s="28">
        <v>63</v>
      </c>
      <c r="J109" s="29">
        <v>16</v>
      </c>
      <c r="K109" s="29">
        <v>22</v>
      </c>
      <c r="L109" s="29">
        <v>19</v>
      </c>
      <c r="M109" s="30">
        <v>6</v>
      </c>
      <c r="N109" s="28"/>
      <c r="O109" s="29">
        <v>63</v>
      </c>
      <c r="Q109" s="47">
        <v>0</v>
      </c>
      <c r="R109" s="47" t="s">
        <v>453</v>
      </c>
      <c r="S109" s="47" t="s">
        <v>453</v>
      </c>
      <c r="T109" s="47">
        <v>0</v>
      </c>
      <c r="U109" s="47"/>
      <c r="V109" s="47"/>
      <c r="W109" s="47" t="s">
        <v>453</v>
      </c>
      <c r="X109" s="47" t="s">
        <v>453</v>
      </c>
      <c r="Y109" s="47" t="s">
        <v>453</v>
      </c>
      <c r="Z109" s="47" t="s">
        <v>453</v>
      </c>
      <c r="AA109" s="47" t="s">
        <v>453</v>
      </c>
      <c r="AB109" s="47" t="s">
        <v>453</v>
      </c>
      <c r="AC109" s="48" t="s">
        <v>453</v>
      </c>
      <c r="AD109" s="51"/>
      <c r="AE109" s="31">
        <v>16</v>
      </c>
      <c r="AF109" s="47"/>
      <c r="AG109" s="47">
        <v>0</v>
      </c>
      <c r="AH109" s="47" t="s">
        <v>453</v>
      </c>
      <c r="AI109" s="47" t="s">
        <v>453</v>
      </c>
      <c r="AJ109" s="47">
        <v>0</v>
      </c>
      <c r="AK109" s="47"/>
      <c r="AL109" s="47"/>
      <c r="AM109" s="47" t="s">
        <v>453</v>
      </c>
      <c r="AN109" s="47" t="s">
        <v>453</v>
      </c>
      <c r="AO109" s="47" t="s">
        <v>453</v>
      </c>
      <c r="AP109" s="47" t="s">
        <v>453</v>
      </c>
      <c r="AQ109" s="47" t="s">
        <v>453</v>
      </c>
      <c r="AR109" s="47" t="s">
        <v>453</v>
      </c>
      <c r="AS109" s="48" t="s">
        <v>453</v>
      </c>
      <c r="AT109" s="51"/>
      <c r="AU109" s="31">
        <v>22</v>
      </c>
      <c r="AV109" s="47"/>
      <c r="AW109" s="47">
        <v>0</v>
      </c>
      <c r="AX109" s="47" t="s">
        <v>453</v>
      </c>
      <c r="AY109" s="47" t="s">
        <v>453</v>
      </c>
      <c r="AZ109" s="47">
        <v>0</v>
      </c>
      <c r="BA109" s="47"/>
      <c r="BB109" s="47"/>
      <c r="BC109" s="47" t="s">
        <v>453</v>
      </c>
      <c r="BD109" s="47" t="s">
        <v>453</v>
      </c>
      <c r="BE109" s="47" t="s">
        <v>453</v>
      </c>
      <c r="BF109" s="47" t="s">
        <v>453</v>
      </c>
      <c r="BG109" s="47" t="s">
        <v>453</v>
      </c>
      <c r="BH109" s="47" t="s">
        <v>453</v>
      </c>
      <c r="BI109" s="48" t="s">
        <v>453</v>
      </c>
      <c r="BJ109" s="51"/>
      <c r="BK109" s="31">
        <v>19</v>
      </c>
      <c r="BL109" s="47"/>
      <c r="BM109" s="47">
        <v>0</v>
      </c>
      <c r="BN109" s="47" t="s">
        <v>453</v>
      </c>
      <c r="BO109" s="47" t="s">
        <v>453</v>
      </c>
      <c r="BP109" s="47">
        <v>0</v>
      </c>
      <c r="BQ109" s="47"/>
      <c r="BR109" s="47"/>
      <c r="BS109" s="47" t="s">
        <v>453</v>
      </c>
      <c r="BT109" s="47" t="s">
        <v>453</v>
      </c>
      <c r="BU109" s="47" t="s">
        <v>453</v>
      </c>
      <c r="BV109" s="47" t="s">
        <v>453</v>
      </c>
      <c r="BW109" s="47" t="s">
        <v>453</v>
      </c>
      <c r="BX109" s="47" t="s">
        <v>453</v>
      </c>
      <c r="BY109" s="48" t="s">
        <v>453</v>
      </c>
      <c r="BZ109" s="51"/>
      <c r="CA109" s="31">
        <v>6</v>
      </c>
      <c r="CB109" s="47"/>
      <c r="CC109" s="47">
        <v>0</v>
      </c>
      <c r="CD109" s="47" t="s">
        <v>453</v>
      </c>
      <c r="CE109" s="47" t="s">
        <v>453</v>
      </c>
      <c r="CF109" s="48">
        <v>0</v>
      </c>
      <c r="CG109" s="93"/>
      <c r="CH109" s="93"/>
      <c r="CI109" s="93"/>
    </row>
    <row r="110" spans="1:87" s="29" customFormat="1" x14ac:dyDescent="0.2">
      <c r="A110" s="28" t="s">
        <v>411</v>
      </c>
      <c r="B110" s="26" t="s">
        <v>105</v>
      </c>
      <c r="C110" s="26" t="s">
        <v>136</v>
      </c>
      <c r="D110" s="26" t="s">
        <v>72</v>
      </c>
      <c r="E110" s="27">
        <v>0.01</v>
      </c>
      <c r="F110" s="25" t="s">
        <v>72</v>
      </c>
      <c r="G110" s="26">
        <v>3500</v>
      </c>
      <c r="H110" s="27" t="s">
        <v>281</v>
      </c>
      <c r="I110" s="28">
        <v>63</v>
      </c>
      <c r="J110" s="29">
        <v>16</v>
      </c>
      <c r="K110" s="29">
        <v>22</v>
      </c>
      <c r="L110" s="29">
        <v>19</v>
      </c>
      <c r="M110" s="30">
        <v>6</v>
      </c>
      <c r="N110" s="28"/>
      <c r="O110" s="29">
        <v>63</v>
      </c>
      <c r="Q110" s="47">
        <v>0</v>
      </c>
      <c r="R110" s="47" t="s">
        <v>453</v>
      </c>
      <c r="S110" s="47" t="s">
        <v>453</v>
      </c>
      <c r="T110" s="47">
        <v>0</v>
      </c>
      <c r="U110" s="47"/>
      <c r="V110" s="47"/>
      <c r="W110" s="47" t="s">
        <v>453</v>
      </c>
      <c r="X110" s="47" t="s">
        <v>453</v>
      </c>
      <c r="Y110" s="47" t="s">
        <v>453</v>
      </c>
      <c r="Z110" s="47" t="s">
        <v>453</v>
      </c>
      <c r="AA110" s="47" t="s">
        <v>453</v>
      </c>
      <c r="AB110" s="47" t="s">
        <v>453</v>
      </c>
      <c r="AC110" s="48" t="s">
        <v>453</v>
      </c>
      <c r="AD110" s="51"/>
      <c r="AE110" s="31">
        <v>16</v>
      </c>
      <c r="AF110" s="47"/>
      <c r="AG110" s="47">
        <v>0</v>
      </c>
      <c r="AH110" s="47" t="s">
        <v>453</v>
      </c>
      <c r="AI110" s="47" t="s">
        <v>453</v>
      </c>
      <c r="AJ110" s="47">
        <v>0</v>
      </c>
      <c r="AK110" s="47"/>
      <c r="AL110" s="47"/>
      <c r="AM110" s="47" t="s">
        <v>453</v>
      </c>
      <c r="AN110" s="47" t="s">
        <v>453</v>
      </c>
      <c r="AO110" s="47" t="s">
        <v>453</v>
      </c>
      <c r="AP110" s="47" t="s">
        <v>453</v>
      </c>
      <c r="AQ110" s="47" t="s">
        <v>453</v>
      </c>
      <c r="AR110" s="47" t="s">
        <v>453</v>
      </c>
      <c r="AS110" s="48" t="s">
        <v>453</v>
      </c>
      <c r="AT110" s="51"/>
      <c r="AU110" s="31">
        <v>22</v>
      </c>
      <c r="AV110" s="47"/>
      <c r="AW110" s="47">
        <v>0</v>
      </c>
      <c r="AX110" s="47" t="s">
        <v>453</v>
      </c>
      <c r="AY110" s="47" t="s">
        <v>453</v>
      </c>
      <c r="AZ110" s="47">
        <v>0</v>
      </c>
      <c r="BA110" s="47"/>
      <c r="BB110" s="47"/>
      <c r="BC110" s="47" t="s">
        <v>453</v>
      </c>
      <c r="BD110" s="47" t="s">
        <v>453</v>
      </c>
      <c r="BE110" s="47" t="s">
        <v>453</v>
      </c>
      <c r="BF110" s="47" t="s">
        <v>453</v>
      </c>
      <c r="BG110" s="47" t="s">
        <v>453</v>
      </c>
      <c r="BH110" s="47" t="s">
        <v>453</v>
      </c>
      <c r="BI110" s="48" t="s">
        <v>453</v>
      </c>
      <c r="BJ110" s="51"/>
      <c r="BK110" s="31">
        <v>19</v>
      </c>
      <c r="BL110" s="47"/>
      <c r="BM110" s="47">
        <v>0</v>
      </c>
      <c r="BN110" s="47" t="s">
        <v>453</v>
      </c>
      <c r="BO110" s="47" t="s">
        <v>453</v>
      </c>
      <c r="BP110" s="47">
        <v>0</v>
      </c>
      <c r="BQ110" s="47"/>
      <c r="BR110" s="47"/>
      <c r="BS110" s="47" t="s">
        <v>453</v>
      </c>
      <c r="BT110" s="47" t="s">
        <v>453</v>
      </c>
      <c r="BU110" s="47" t="s">
        <v>453</v>
      </c>
      <c r="BV110" s="47" t="s">
        <v>453</v>
      </c>
      <c r="BW110" s="47" t="s">
        <v>453</v>
      </c>
      <c r="BX110" s="47" t="s">
        <v>453</v>
      </c>
      <c r="BY110" s="48" t="s">
        <v>453</v>
      </c>
      <c r="BZ110" s="51"/>
      <c r="CA110" s="31">
        <v>6</v>
      </c>
      <c r="CB110" s="47"/>
      <c r="CC110" s="47">
        <v>0</v>
      </c>
      <c r="CD110" s="47" t="s">
        <v>453</v>
      </c>
      <c r="CE110" s="47" t="s">
        <v>453</v>
      </c>
      <c r="CF110" s="48">
        <v>0</v>
      </c>
      <c r="CG110" s="93"/>
      <c r="CH110" s="93"/>
      <c r="CI110" s="93"/>
    </row>
    <row r="111" spans="1:87" s="29" customFormat="1" x14ac:dyDescent="0.2">
      <c r="A111" s="28" t="s">
        <v>411</v>
      </c>
      <c r="B111" s="26" t="s">
        <v>105</v>
      </c>
      <c r="C111" s="26" t="s">
        <v>137</v>
      </c>
      <c r="D111" s="26" t="s">
        <v>72</v>
      </c>
      <c r="E111" s="27">
        <v>0.01</v>
      </c>
      <c r="F111" s="25" t="s">
        <v>72</v>
      </c>
      <c r="G111" s="26">
        <v>25</v>
      </c>
      <c r="H111" s="27" t="s">
        <v>281</v>
      </c>
      <c r="I111" s="28">
        <v>63</v>
      </c>
      <c r="J111" s="29">
        <v>16</v>
      </c>
      <c r="K111" s="29">
        <v>22</v>
      </c>
      <c r="L111" s="29">
        <v>19</v>
      </c>
      <c r="M111" s="30">
        <v>6</v>
      </c>
      <c r="N111" s="28"/>
      <c r="O111" s="29">
        <v>63</v>
      </c>
      <c r="Q111" s="47">
        <v>0.02</v>
      </c>
      <c r="R111" s="47">
        <v>0.02</v>
      </c>
      <c r="S111" s="47">
        <v>0.02</v>
      </c>
      <c r="T111" s="47">
        <v>0.02</v>
      </c>
      <c r="U111" s="47"/>
      <c r="V111" s="47"/>
      <c r="W111" s="47" t="s">
        <v>453</v>
      </c>
      <c r="X111" s="47" t="s">
        <v>453</v>
      </c>
      <c r="Y111" s="47" t="s">
        <v>453</v>
      </c>
      <c r="Z111" s="47">
        <v>0.02</v>
      </c>
      <c r="AA111" s="47" t="s">
        <v>453</v>
      </c>
      <c r="AB111" s="47" t="s">
        <v>453</v>
      </c>
      <c r="AC111" s="48" t="s">
        <v>453</v>
      </c>
      <c r="AD111" s="51"/>
      <c r="AE111" s="31">
        <v>16</v>
      </c>
      <c r="AF111" s="47"/>
      <c r="AG111" s="47">
        <v>0</v>
      </c>
      <c r="AH111" s="47" t="s">
        <v>453</v>
      </c>
      <c r="AI111" s="47" t="s">
        <v>453</v>
      </c>
      <c r="AJ111" s="47">
        <v>0</v>
      </c>
      <c r="AK111" s="47"/>
      <c r="AL111" s="47"/>
      <c r="AM111" s="47" t="s">
        <v>453</v>
      </c>
      <c r="AN111" s="47" t="s">
        <v>453</v>
      </c>
      <c r="AO111" s="47" t="s">
        <v>453</v>
      </c>
      <c r="AP111" s="47" t="s">
        <v>453</v>
      </c>
      <c r="AQ111" s="47" t="s">
        <v>453</v>
      </c>
      <c r="AR111" s="47" t="s">
        <v>453</v>
      </c>
      <c r="AS111" s="48" t="s">
        <v>453</v>
      </c>
      <c r="AT111" s="51"/>
      <c r="AU111" s="31">
        <v>22</v>
      </c>
      <c r="AV111" s="47"/>
      <c r="AW111" s="47">
        <v>0.02</v>
      </c>
      <c r="AX111" s="47">
        <v>0.02</v>
      </c>
      <c r="AY111" s="47">
        <v>0.02</v>
      </c>
      <c r="AZ111" s="47">
        <v>0.02</v>
      </c>
      <c r="BA111" s="47"/>
      <c r="BB111" s="47"/>
      <c r="BC111" s="47" t="s">
        <v>453</v>
      </c>
      <c r="BD111" s="47" t="s">
        <v>453</v>
      </c>
      <c r="BE111" s="47" t="s">
        <v>453</v>
      </c>
      <c r="BF111" s="47">
        <v>0.02</v>
      </c>
      <c r="BG111" s="47" t="s">
        <v>453</v>
      </c>
      <c r="BH111" s="47" t="s">
        <v>453</v>
      </c>
      <c r="BI111" s="48" t="s">
        <v>453</v>
      </c>
      <c r="BJ111" s="51"/>
      <c r="BK111" s="31">
        <v>19</v>
      </c>
      <c r="BL111" s="47"/>
      <c r="BM111" s="47">
        <v>0</v>
      </c>
      <c r="BN111" s="47" t="s">
        <v>453</v>
      </c>
      <c r="BO111" s="47" t="s">
        <v>453</v>
      </c>
      <c r="BP111" s="47">
        <v>0</v>
      </c>
      <c r="BQ111" s="47"/>
      <c r="BR111" s="47"/>
      <c r="BS111" s="47" t="s">
        <v>453</v>
      </c>
      <c r="BT111" s="47" t="s">
        <v>453</v>
      </c>
      <c r="BU111" s="47" t="s">
        <v>453</v>
      </c>
      <c r="BV111" s="47" t="s">
        <v>453</v>
      </c>
      <c r="BW111" s="47" t="s">
        <v>453</v>
      </c>
      <c r="BX111" s="47" t="s">
        <v>453</v>
      </c>
      <c r="BY111" s="48" t="s">
        <v>453</v>
      </c>
      <c r="BZ111" s="51"/>
      <c r="CA111" s="31">
        <v>6</v>
      </c>
      <c r="CB111" s="47"/>
      <c r="CC111" s="47">
        <v>0</v>
      </c>
      <c r="CD111" s="47" t="s">
        <v>453</v>
      </c>
      <c r="CE111" s="47" t="s">
        <v>453</v>
      </c>
      <c r="CF111" s="48">
        <v>0</v>
      </c>
      <c r="CG111" s="93"/>
      <c r="CH111" s="93"/>
      <c r="CI111" s="93"/>
    </row>
    <row r="112" spans="1:87" s="29" customFormat="1" x14ac:dyDescent="0.2">
      <c r="A112" s="28" t="s">
        <v>411</v>
      </c>
      <c r="B112" s="26" t="s">
        <v>105</v>
      </c>
      <c r="C112" s="26" t="s">
        <v>138</v>
      </c>
      <c r="D112" s="26" t="s">
        <v>72</v>
      </c>
      <c r="E112" s="27">
        <v>0.1</v>
      </c>
      <c r="F112" s="25" t="s">
        <v>72</v>
      </c>
      <c r="G112" s="26">
        <v>220</v>
      </c>
      <c r="H112" s="27" t="s">
        <v>281</v>
      </c>
      <c r="I112" s="28">
        <v>63</v>
      </c>
      <c r="J112" s="29">
        <v>16</v>
      </c>
      <c r="K112" s="29">
        <v>22</v>
      </c>
      <c r="L112" s="29">
        <v>19</v>
      </c>
      <c r="M112" s="30">
        <v>6</v>
      </c>
      <c r="N112" s="28"/>
      <c r="O112" s="29">
        <v>63</v>
      </c>
      <c r="Q112" s="47">
        <v>0</v>
      </c>
      <c r="R112" s="47" t="s">
        <v>453</v>
      </c>
      <c r="S112" s="47" t="s">
        <v>453</v>
      </c>
      <c r="T112" s="47">
        <v>0</v>
      </c>
      <c r="U112" s="47"/>
      <c r="V112" s="47"/>
      <c r="W112" s="47" t="s">
        <v>453</v>
      </c>
      <c r="X112" s="47" t="s">
        <v>453</v>
      </c>
      <c r="Y112" s="47" t="s">
        <v>453</v>
      </c>
      <c r="Z112" s="47" t="s">
        <v>453</v>
      </c>
      <c r="AA112" s="47" t="s">
        <v>453</v>
      </c>
      <c r="AB112" s="47" t="s">
        <v>453</v>
      </c>
      <c r="AC112" s="48" t="s">
        <v>453</v>
      </c>
      <c r="AD112" s="51"/>
      <c r="AE112" s="31">
        <v>16</v>
      </c>
      <c r="AF112" s="47"/>
      <c r="AG112" s="47">
        <v>0</v>
      </c>
      <c r="AH112" s="47" t="s">
        <v>453</v>
      </c>
      <c r="AI112" s="47" t="s">
        <v>453</v>
      </c>
      <c r="AJ112" s="47">
        <v>0</v>
      </c>
      <c r="AK112" s="47"/>
      <c r="AL112" s="47"/>
      <c r="AM112" s="47" t="s">
        <v>453</v>
      </c>
      <c r="AN112" s="47" t="s">
        <v>453</v>
      </c>
      <c r="AO112" s="47" t="s">
        <v>453</v>
      </c>
      <c r="AP112" s="47" t="s">
        <v>453</v>
      </c>
      <c r="AQ112" s="47" t="s">
        <v>453</v>
      </c>
      <c r="AR112" s="47" t="s">
        <v>453</v>
      </c>
      <c r="AS112" s="48" t="s">
        <v>453</v>
      </c>
      <c r="AT112" s="51"/>
      <c r="AU112" s="31">
        <v>22</v>
      </c>
      <c r="AV112" s="47"/>
      <c r="AW112" s="47">
        <v>0</v>
      </c>
      <c r="AX112" s="47" t="s">
        <v>453</v>
      </c>
      <c r="AY112" s="47" t="s">
        <v>453</v>
      </c>
      <c r="AZ112" s="47">
        <v>0</v>
      </c>
      <c r="BA112" s="47"/>
      <c r="BB112" s="47"/>
      <c r="BC112" s="47" t="s">
        <v>453</v>
      </c>
      <c r="BD112" s="47" t="s">
        <v>453</v>
      </c>
      <c r="BE112" s="47" t="s">
        <v>453</v>
      </c>
      <c r="BF112" s="47" t="s">
        <v>453</v>
      </c>
      <c r="BG112" s="47" t="s">
        <v>453</v>
      </c>
      <c r="BH112" s="47" t="s">
        <v>453</v>
      </c>
      <c r="BI112" s="48" t="s">
        <v>453</v>
      </c>
      <c r="BJ112" s="51"/>
      <c r="BK112" s="31">
        <v>19</v>
      </c>
      <c r="BL112" s="47"/>
      <c r="BM112" s="47">
        <v>0</v>
      </c>
      <c r="BN112" s="47" t="s">
        <v>453</v>
      </c>
      <c r="BO112" s="47" t="s">
        <v>453</v>
      </c>
      <c r="BP112" s="47">
        <v>0</v>
      </c>
      <c r="BQ112" s="47"/>
      <c r="BR112" s="47"/>
      <c r="BS112" s="47" t="s">
        <v>453</v>
      </c>
      <c r="BT112" s="47" t="s">
        <v>453</v>
      </c>
      <c r="BU112" s="47" t="s">
        <v>453</v>
      </c>
      <c r="BV112" s="47" t="s">
        <v>453</v>
      </c>
      <c r="BW112" s="47" t="s">
        <v>453</v>
      </c>
      <c r="BX112" s="47" t="s">
        <v>453</v>
      </c>
      <c r="BY112" s="48" t="s">
        <v>453</v>
      </c>
      <c r="BZ112" s="51"/>
      <c r="CA112" s="31">
        <v>6</v>
      </c>
      <c r="CB112" s="47"/>
      <c r="CC112" s="47">
        <v>0</v>
      </c>
      <c r="CD112" s="47" t="s">
        <v>453</v>
      </c>
      <c r="CE112" s="47" t="s">
        <v>453</v>
      </c>
      <c r="CF112" s="48">
        <v>0</v>
      </c>
      <c r="CG112" s="93"/>
      <c r="CH112" s="93"/>
      <c r="CI112" s="93"/>
    </row>
    <row r="113" spans="1:87" s="29" customFormat="1" x14ac:dyDescent="0.2">
      <c r="A113" s="28" t="s">
        <v>411</v>
      </c>
      <c r="B113" s="26" t="s">
        <v>105</v>
      </c>
      <c r="C113" s="26" t="s">
        <v>139</v>
      </c>
      <c r="D113" s="26" t="s">
        <v>72</v>
      </c>
      <c r="E113" s="27">
        <v>0.05</v>
      </c>
      <c r="F113" s="25" t="s">
        <v>72</v>
      </c>
      <c r="G113" s="26">
        <v>400</v>
      </c>
      <c r="H113" s="27" t="s">
        <v>281</v>
      </c>
      <c r="I113" s="28">
        <v>63</v>
      </c>
      <c r="J113" s="29">
        <v>16</v>
      </c>
      <c r="K113" s="29">
        <v>22</v>
      </c>
      <c r="L113" s="29">
        <v>19</v>
      </c>
      <c r="M113" s="30">
        <v>6</v>
      </c>
      <c r="N113" s="28"/>
      <c r="O113" s="29">
        <v>63</v>
      </c>
      <c r="Q113" s="47">
        <v>0</v>
      </c>
      <c r="R113" s="47" t="s">
        <v>453</v>
      </c>
      <c r="S113" s="47" t="s">
        <v>453</v>
      </c>
      <c r="T113" s="47">
        <v>0</v>
      </c>
      <c r="U113" s="47"/>
      <c r="V113" s="47"/>
      <c r="W113" s="47" t="s">
        <v>453</v>
      </c>
      <c r="X113" s="47" t="s">
        <v>453</v>
      </c>
      <c r="Y113" s="47" t="s">
        <v>453</v>
      </c>
      <c r="Z113" s="47" t="s">
        <v>453</v>
      </c>
      <c r="AA113" s="47" t="s">
        <v>453</v>
      </c>
      <c r="AB113" s="47" t="s">
        <v>453</v>
      </c>
      <c r="AC113" s="48" t="s">
        <v>453</v>
      </c>
      <c r="AD113" s="51"/>
      <c r="AE113" s="31">
        <v>16</v>
      </c>
      <c r="AF113" s="47"/>
      <c r="AG113" s="47">
        <v>0</v>
      </c>
      <c r="AH113" s="47" t="s">
        <v>453</v>
      </c>
      <c r="AI113" s="47" t="s">
        <v>453</v>
      </c>
      <c r="AJ113" s="47">
        <v>0</v>
      </c>
      <c r="AK113" s="47"/>
      <c r="AL113" s="47"/>
      <c r="AM113" s="47" t="s">
        <v>453</v>
      </c>
      <c r="AN113" s="47" t="s">
        <v>453</v>
      </c>
      <c r="AO113" s="47" t="s">
        <v>453</v>
      </c>
      <c r="AP113" s="47" t="s">
        <v>453</v>
      </c>
      <c r="AQ113" s="47" t="s">
        <v>453</v>
      </c>
      <c r="AR113" s="47" t="s">
        <v>453</v>
      </c>
      <c r="AS113" s="48" t="s">
        <v>453</v>
      </c>
      <c r="AT113" s="51"/>
      <c r="AU113" s="31">
        <v>22</v>
      </c>
      <c r="AV113" s="47"/>
      <c r="AW113" s="47">
        <v>0</v>
      </c>
      <c r="AX113" s="47" t="s">
        <v>453</v>
      </c>
      <c r="AY113" s="47" t="s">
        <v>453</v>
      </c>
      <c r="AZ113" s="47">
        <v>0</v>
      </c>
      <c r="BA113" s="47"/>
      <c r="BB113" s="47"/>
      <c r="BC113" s="47" t="s">
        <v>453</v>
      </c>
      <c r="BD113" s="47" t="s">
        <v>453</v>
      </c>
      <c r="BE113" s="47" t="s">
        <v>453</v>
      </c>
      <c r="BF113" s="47" t="s">
        <v>453</v>
      </c>
      <c r="BG113" s="47" t="s">
        <v>453</v>
      </c>
      <c r="BH113" s="47" t="s">
        <v>453</v>
      </c>
      <c r="BI113" s="48" t="s">
        <v>453</v>
      </c>
      <c r="BJ113" s="51"/>
      <c r="BK113" s="31">
        <v>19</v>
      </c>
      <c r="BL113" s="47"/>
      <c r="BM113" s="47">
        <v>0</v>
      </c>
      <c r="BN113" s="47" t="s">
        <v>453</v>
      </c>
      <c r="BO113" s="47" t="s">
        <v>453</v>
      </c>
      <c r="BP113" s="47">
        <v>0</v>
      </c>
      <c r="BQ113" s="47"/>
      <c r="BR113" s="47"/>
      <c r="BS113" s="47" t="s">
        <v>453</v>
      </c>
      <c r="BT113" s="47" t="s">
        <v>453</v>
      </c>
      <c r="BU113" s="47" t="s">
        <v>453</v>
      </c>
      <c r="BV113" s="47" t="s">
        <v>453</v>
      </c>
      <c r="BW113" s="47" t="s">
        <v>453</v>
      </c>
      <c r="BX113" s="47" t="s">
        <v>453</v>
      </c>
      <c r="BY113" s="48" t="s">
        <v>453</v>
      </c>
      <c r="BZ113" s="51"/>
      <c r="CA113" s="31">
        <v>6</v>
      </c>
      <c r="CB113" s="47"/>
      <c r="CC113" s="47">
        <v>0</v>
      </c>
      <c r="CD113" s="47" t="s">
        <v>453</v>
      </c>
      <c r="CE113" s="47" t="s">
        <v>453</v>
      </c>
      <c r="CF113" s="48">
        <v>0</v>
      </c>
      <c r="CG113" s="93"/>
      <c r="CH113" s="93"/>
      <c r="CI113" s="93"/>
    </row>
    <row r="114" spans="1:87" s="29" customFormat="1" x14ac:dyDescent="0.2">
      <c r="A114" s="28" t="s">
        <v>411</v>
      </c>
      <c r="B114" s="26" t="s">
        <v>105</v>
      </c>
      <c r="C114" s="26" t="s">
        <v>140</v>
      </c>
      <c r="D114" s="26" t="s">
        <v>72</v>
      </c>
      <c r="E114" s="27">
        <v>0.01</v>
      </c>
      <c r="F114" s="25" t="s">
        <v>72</v>
      </c>
      <c r="G114" s="26">
        <v>15</v>
      </c>
      <c r="H114" s="27" t="s">
        <v>281</v>
      </c>
      <c r="I114" s="28">
        <v>63</v>
      </c>
      <c r="J114" s="29">
        <v>16</v>
      </c>
      <c r="K114" s="29">
        <v>22</v>
      </c>
      <c r="L114" s="29">
        <v>19</v>
      </c>
      <c r="M114" s="30">
        <v>6</v>
      </c>
      <c r="N114" s="28"/>
      <c r="O114" s="29">
        <v>63</v>
      </c>
      <c r="Q114" s="47">
        <v>0</v>
      </c>
      <c r="R114" s="47" t="s">
        <v>453</v>
      </c>
      <c r="S114" s="47" t="s">
        <v>453</v>
      </c>
      <c r="T114" s="47">
        <v>0</v>
      </c>
      <c r="U114" s="47"/>
      <c r="V114" s="47"/>
      <c r="W114" s="47" t="s">
        <v>453</v>
      </c>
      <c r="X114" s="47" t="s">
        <v>453</v>
      </c>
      <c r="Y114" s="47" t="s">
        <v>453</v>
      </c>
      <c r="Z114" s="47" t="s">
        <v>453</v>
      </c>
      <c r="AA114" s="47" t="s">
        <v>453</v>
      </c>
      <c r="AB114" s="47" t="s">
        <v>453</v>
      </c>
      <c r="AC114" s="48" t="s">
        <v>453</v>
      </c>
      <c r="AD114" s="51"/>
      <c r="AE114" s="31">
        <v>16</v>
      </c>
      <c r="AF114" s="47"/>
      <c r="AG114" s="47">
        <v>0</v>
      </c>
      <c r="AH114" s="47" t="s">
        <v>453</v>
      </c>
      <c r="AI114" s="47" t="s">
        <v>453</v>
      </c>
      <c r="AJ114" s="47">
        <v>0</v>
      </c>
      <c r="AK114" s="47"/>
      <c r="AL114" s="47"/>
      <c r="AM114" s="47" t="s">
        <v>453</v>
      </c>
      <c r="AN114" s="47" t="s">
        <v>453</v>
      </c>
      <c r="AO114" s="47" t="s">
        <v>453</v>
      </c>
      <c r="AP114" s="47" t="s">
        <v>453</v>
      </c>
      <c r="AQ114" s="47" t="s">
        <v>453</v>
      </c>
      <c r="AR114" s="47" t="s">
        <v>453</v>
      </c>
      <c r="AS114" s="48" t="s">
        <v>453</v>
      </c>
      <c r="AT114" s="51"/>
      <c r="AU114" s="31">
        <v>22</v>
      </c>
      <c r="AV114" s="47"/>
      <c r="AW114" s="47">
        <v>0</v>
      </c>
      <c r="AX114" s="47" t="s">
        <v>453</v>
      </c>
      <c r="AY114" s="47" t="s">
        <v>453</v>
      </c>
      <c r="AZ114" s="47">
        <v>0</v>
      </c>
      <c r="BA114" s="47"/>
      <c r="BB114" s="47"/>
      <c r="BC114" s="47" t="s">
        <v>453</v>
      </c>
      <c r="BD114" s="47" t="s">
        <v>453</v>
      </c>
      <c r="BE114" s="47" t="s">
        <v>453</v>
      </c>
      <c r="BF114" s="47" t="s">
        <v>453</v>
      </c>
      <c r="BG114" s="47" t="s">
        <v>453</v>
      </c>
      <c r="BH114" s="47" t="s">
        <v>453</v>
      </c>
      <c r="BI114" s="48" t="s">
        <v>453</v>
      </c>
      <c r="BJ114" s="51"/>
      <c r="BK114" s="31">
        <v>19</v>
      </c>
      <c r="BL114" s="47"/>
      <c r="BM114" s="47">
        <v>0</v>
      </c>
      <c r="BN114" s="47" t="s">
        <v>453</v>
      </c>
      <c r="BO114" s="47" t="s">
        <v>453</v>
      </c>
      <c r="BP114" s="47">
        <v>0</v>
      </c>
      <c r="BQ114" s="47"/>
      <c r="BR114" s="47"/>
      <c r="BS114" s="47" t="s">
        <v>453</v>
      </c>
      <c r="BT114" s="47" t="s">
        <v>453</v>
      </c>
      <c r="BU114" s="47" t="s">
        <v>453</v>
      </c>
      <c r="BV114" s="47" t="s">
        <v>453</v>
      </c>
      <c r="BW114" s="47" t="s">
        <v>453</v>
      </c>
      <c r="BX114" s="47" t="s">
        <v>453</v>
      </c>
      <c r="BY114" s="48" t="s">
        <v>453</v>
      </c>
      <c r="BZ114" s="51"/>
      <c r="CA114" s="31">
        <v>6</v>
      </c>
      <c r="CB114" s="47"/>
      <c r="CC114" s="47">
        <v>0</v>
      </c>
      <c r="CD114" s="47" t="s">
        <v>453</v>
      </c>
      <c r="CE114" s="47" t="s">
        <v>453</v>
      </c>
      <c r="CF114" s="48">
        <v>0</v>
      </c>
      <c r="CG114" s="93"/>
      <c r="CH114" s="93"/>
      <c r="CI114" s="93"/>
    </row>
    <row r="115" spans="1:87" s="29" customFormat="1" x14ac:dyDescent="0.2">
      <c r="A115" s="28" t="s">
        <v>411</v>
      </c>
      <c r="B115" s="26" t="s">
        <v>105</v>
      </c>
      <c r="C115" s="26" t="s">
        <v>141</v>
      </c>
      <c r="D115" s="26" t="s">
        <v>72</v>
      </c>
      <c r="E115" s="27">
        <v>0.01</v>
      </c>
      <c r="F115" s="25" t="s">
        <v>72</v>
      </c>
      <c r="G115" s="26">
        <v>10</v>
      </c>
      <c r="H115" s="27" t="s">
        <v>281</v>
      </c>
      <c r="I115" s="28">
        <v>63</v>
      </c>
      <c r="J115" s="29">
        <v>16</v>
      </c>
      <c r="K115" s="29">
        <v>22</v>
      </c>
      <c r="L115" s="29">
        <v>19</v>
      </c>
      <c r="M115" s="30">
        <v>6</v>
      </c>
      <c r="N115" s="28"/>
      <c r="O115" s="29">
        <v>63</v>
      </c>
      <c r="Q115" s="47">
        <v>0.01</v>
      </c>
      <c r="R115" s="47">
        <v>0.01</v>
      </c>
      <c r="S115" s="47">
        <v>0.01</v>
      </c>
      <c r="T115" s="47">
        <v>0.01</v>
      </c>
      <c r="U115" s="47"/>
      <c r="V115" s="47"/>
      <c r="W115" s="47" t="s">
        <v>453</v>
      </c>
      <c r="X115" s="47" t="s">
        <v>453</v>
      </c>
      <c r="Y115" s="47" t="s">
        <v>453</v>
      </c>
      <c r="Z115" s="47">
        <v>0.01</v>
      </c>
      <c r="AA115" s="47" t="s">
        <v>453</v>
      </c>
      <c r="AB115" s="47" t="s">
        <v>453</v>
      </c>
      <c r="AC115" s="48" t="s">
        <v>453</v>
      </c>
      <c r="AD115" s="51"/>
      <c r="AE115" s="31">
        <v>16</v>
      </c>
      <c r="AF115" s="47"/>
      <c r="AG115" s="47">
        <v>0</v>
      </c>
      <c r="AH115" s="47" t="s">
        <v>453</v>
      </c>
      <c r="AI115" s="47" t="s">
        <v>453</v>
      </c>
      <c r="AJ115" s="47">
        <v>0</v>
      </c>
      <c r="AK115" s="47"/>
      <c r="AL115" s="47"/>
      <c r="AM115" s="47" t="s">
        <v>453</v>
      </c>
      <c r="AN115" s="47" t="s">
        <v>453</v>
      </c>
      <c r="AO115" s="47" t="s">
        <v>453</v>
      </c>
      <c r="AP115" s="47" t="s">
        <v>453</v>
      </c>
      <c r="AQ115" s="47" t="s">
        <v>453</v>
      </c>
      <c r="AR115" s="47" t="s">
        <v>453</v>
      </c>
      <c r="AS115" s="48" t="s">
        <v>453</v>
      </c>
      <c r="AT115" s="51"/>
      <c r="AU115" s="31">
        <v>22</v>
      </c>
      <c r="AV115" s="47"/>
      <c r="AW115" s="47">
        <v>0.01</v>
      </c>
      <c r="AX115" s="47">
        <v>0.01</v>
      </c>
      <c r="AY115" s="47">
        <v>0.01</v>
      </c>
      <c r="AZ115" s="47">
        <v>0.01</v>
      </c>
      <c r="BA115" s="47"/>
      <c r="BB115" s="47"/>
      <c r="BC115" s="47" t="s">
        <v>453</v>
      </c>
      <c r="BD115" s="47" t="s">
        <v>453</v>
      </c>
      <c r="BE115" s="47" t="s">
        <v>453</v>
      </c>
      <c r="BF115" s="47">
        <v>0.01</v>
      </c>
      <c r="BG115" s="47" t="s">
        <v>453</v>
      </c>
      <c r="BH115" s="47" t="s">
        <v>453</v>
      </c>
      <c r="BI115" s="48" t="s">
        <v>453</v>
      </c>
      <c r="BJ115" s="51"/>
      <c r="BK115" s="31">
        <v>19</v>
      </c>
      <c r="BL115" s="47"/>
      <c r="BM115" s="47">
        <v>0.01</v>
      </c>
      <c r="BN115" s="47">
        <v>0.01</v>
      </c>
      <c r="BO115" s="47">
        <v>0.01</v>
      </c>
      <c r="BP115" s="47">
        <v>0.01</v>
      </c>
      <c r="BQ115" s="47"/>
      <c r="BR115" s="47"/>
      <c r="BS115" s="47" t="s">
        <v>453</v>
      </c>
      <c r="BT115" s="47" t="s">
        <v>453</v>
      </c>
      <c r="BU115" s="47" t="s">
        <v>453</v>
      </c>
      <c r="BV115" s="47">
        <v>0.01</v>
      </c>
      <c r="BW115" s="47" t="s">
        <v>453</v>
      </c>
      <c r="BX115" s="47" t="s">
        <v>453</v>
      </c>
      <c r="BY115" s="48" t="s">
        <v>453</v>
      </c>
      <c r="BZ115" s="51"/>
      <c r="CA115" s="31">
        <v>6</v>
      </c>
      <c r="CB115" s="47"/>
      <c r="CC115" s="47">
        <v>0</v>
      </c>
      <c r="CD115" s="47" t="s">
        <v>453</v>
      </c>
      <c r="CE115" s="47" t="s">
        <v>453</v>
      </c>
      <c r="CF115" s="48">
        <v>0</v>
      </c>
      <c r="CG115" s="93"/>
      <c r="CH115" s="93"/>
      <c r="CI115" s="93"/>
    </row>
    <row r="116" spans="1:87" s="29" customFormat="1" x14ac:dyDescent="0.2">
      <c r="A116" s="28" t="s">
        <v>411</v>
      </c>
      <c r="B116" s="26" t="s">
        <v>105</v>
      </c>
      <c r="C116" s="26" t="s">
        <v>142</v>
      </c>
      <c r="D116" s="26" t="s">
        <v>72</v>
      </c>
      <c r="E116" s="27">
        <v>0.02</v>
      </c>
      <c r="F116" s="25" t="s">
        <v>72</v>
      </c>
      <c r="G116" s="26">
        <v>175</v>
      </c>
      <c r="H116" s="27" t="s">
        <v>281</v>
      </c>
      <c r="I116" s="28">
        <v>63</v>
      </c>
      <c r="J116" s="29">
        <v>16</v>
      </c>
      <c r="K116" s="29">
        <v>22</v>
      </c>
      <c r="L116" s="29">
        <v>19</v>
      </c>
      <c r="M116" s="30">
        <v>6</v>
      </c>
      <c r="N116" s="28"/>
      <c r="O116" s="29">
        <v>63</v>
      </c>
      <c r="Q116" s="47">
        <v>14</v>
      </c>
      <c r="R116" s="47">
        <v>0.46868421052631565</v>
      </c>
      <c r="S116" s="47">
        <v>8.4999999999999992E-2</v>
      </c>
      <c r="T116" s="47">
        <v>0.01</v>
      </c>
      <c r="U116" s="47"/>
      <c r="V116" s="47"/>
      <c r="W116" s="47">
        <v>1.0894999999999613</v>
      </c>
      <c r="X116" s="47">
        <v>0.33500000000000008</v>
      </c>
      <c r="Y116" s="47">
        <v>0.13250000000000001</v>
      </c>
      <c r="Z116" s="47">
        <v>8.4999999999999992E-2</v>
      </c>
      <c r="AA116" s="47">
        <v>0.03</v>
      </c>
      <c r="AB116" s="47">
        <v>0.02</v>
      </c>
      <c r="AC116" s="48">
        <v>1.9500000000000003E-2</v>
      </c>
      <c r="AD116" s="51"/>
      <c r="AE116" s="31">
        <v>16</v>
      </c>
      <c r="AF116" s="47"/>
      <c r="AG116" s="47">
        <v>14</v>
      </c>
      <c r="AH116" s="47">
        <v>1.2433333333333332</v>
      </c>
      <c r="AI116" s="47">
        <v>3.5000000000000003E-2</v>
      </c>
      <c r="AJ116" s="47">
        <v>0.02</v>
      </c>
      <c r="AK116" s="47"/>
      <c r="AL116" s="47"/>
      <c r="AM116" s="47" t="s">
        <v>453</v>
      </c>
      <c r="AN116" s="47">
        <v>9.9140000000000139</v>
      </c>
      <c r="AO116" s="47">
        <v>0.13999999999999999</v>
      </c>
      <c r="AP116" s="47">
        <v>3.5000000000000003E-2</v>
      </c>
      <c r="AQ116" s="47">
        <v>2.2499999999999999E-2</v>
      </c>
      <c r="AR116" s="47">
        <v>0.02</v>
      </c>
      <c r="AS116" s="48" t="s">
        <v>453</v>
      </c>
      <c r="AT116" s="51"/>
      <c r="AU116" s="31">
        <v>22</v>
      </c>
      <c r="AV116" s="47"/>
      <c r="AW116" s="47">
        <v>0.41</v>
      </c>
      <c r="AX116" s="47">
        <v>0.14000000000000001</v>
      </c>
      <c r="AY116" s="47">
        <v>0.1</v>
      </c>
      <c r="AZ116" s="47">
        <v>0.01</v>
      </c>
      <c r="BA116" s="47"/>
      <c r="BB116" s="47"/>
      <c r="BC116" s="47" t="s">
        <v>453</v>
      </c>
      <c r="BD116" s="47">
        <v>0.39400000000000002</v>
      </c>
      <c r="BE116" s="47">
        <v>0.24</v>
      </c>
      <c r="BF116" s="47">
        <v>0.1</v>
      </c>
      <c r="BG116" s="47">
        <v>0.03</v>
      </c>
      <c r="BH116" s="47">
        <v>1.4000000000000002E-2</v>
      </c>
      <c r="BI116" s="48" t="s">
        <v>453</v>
      </c>
      <c r="BJ116" s="51"/>
      <c r="BK116" s="31">
        <v>19</v>
      </c>
      <c r="BL116" s="47"/>
      <c r="BM116" s="47">
        <v>0.2</v>
      </c>
      <c r="BN116" s="47">
        <v>9.2142857142857151E-2</v>
      </c>
      <c r="BO116" s="47">
        <v>9.5000000000000001E-2</v>
      </c>
      <c r="BP116" s="47">
        <v>0.03</v>
      </c>
      <c r="BQ116" s="47"/>
      <c r="BR116" s="47"/>
      <c r="BS116" s="47" t="s">
        <v>453</v>
      </c>
      <c r="BT116" s="47">
        <v>0.17</v>
      </c>
      <c r="BU116" s="47">
        <v>0.11750000000000001</v>
      </c>
      <c r="BV116" s="47">
        <v>9.5000000000000001E-2</v>
      </c>
      <c r="BW116" s="47">
        <v>0.05</v>
      </c>
      <c r="BX116" s="47">
        <v>0.03</v>
      </c>
      <c r="BY116" s="48" t="s">
        <v>453</v>
      </c>
      <c r="BZ116" s="51"/>
      <c r="CA116" s="31">
        <v>6</v>
      </c>
      <c r="CB116" s="47"/>
      <c r="CC116" s="47">
        <v>0.06</v>
      </c>
      <c r="CD116" s="47">
        <v>0.06</v>
      </c>
      <c r="CE116" s="47">
        <v>0.06</v>
      </c>
      <c r="CF116" s="48">
        <v>0.06</v>
      </c>
      <c r="CG116" s="93"/>
      <c r="CH116" s="93"/>
      <c r="CI116" s="93"/>
    </row>
    <row r="117" spans="1:87" s="29" customFormat="1" x14ac:dyDescent="0.2">
      <c r="A117" s="28" t="s">
        <v>411</v>
      </c>
      <c r="B117" s="26" t="s">
        <v>105</v>
      </c>
      <c r="C117" s="26" t="s">
        <v>143</v>
      </c>
      <c r="D117" s="26" t="s">
        <v>72</v>
      </c>
      <c r="E117" s="27">
        <v>0.01</v>
      </c>
      <c r="F117" s="25" t="s">
        <v>72</v>
      </c>
      <c r="G117" s="26"/>
      <c r="H117" s="27" t="s">
        <v>276</v>
      </c>
      <c r="I117" s="28">
        <v>63</v>
      </c>
      <c r="J117" s="29">
        <v>16</v>
      </c>
      <c r="K117" s="29">
        <v>22</v>
      </c>
      <c r="L117" s="29">
        <v>19</v>
      </c>
      <c r="M117" s="30">
        <v>6</v>
      </c>
      <c r="N117" s="28"/>
      <c r="O117" s="29">
        <v>63</v>
      </c>
      <c r="Q117" s="47">
        <v>0</v>
      </c>
      <c r="R117" s="47" t="s">
        <v>453</v>
      </c>
      <c r="S117" s="47" t="s">
        <v>453</v>
      </c>
      <c r="T117" s="47">
        <v>0</v>
      </c>
      <c r="U117" s="47"/>
      <c r="V117" s="47"/>
      <c r="W117" s="47" t="s">
        <v>453</v>
      </c>
      <c r="X117" s="47" t="s">
        <v>453</v>
      </c>
      <c r="Y117" s="47" t="s">
        <v>453</v>
      </c>
      <c r="Z117" s="47" t="s">
        <v>453</v>
      </c>
      <c r="AA117" s="47" t="s">
        <v>453</v>
      </c>
      <c r="AB117" s="47" t="s">
        <v>453</v>
      </c>
      <c r="AC117" s="48" t="s">
        <v>453</v>
      </c>
      <c r="AD117" s="51"/>
      <c r="AE117" s="31">
        <v>16</v>
      </c>
      <c r="AF117" s="47"/>
      <c r="AG117" s="47">
        <v>0</v>
      </c>
      <c r="AH117" s="47" t="s">
        <v>453</v>
      </c>
      <c r="AI117" s="47" t="s">
        <v>453</v>
      </c>
      <c r="AJ117" s="47">
        <v>0</v>
      </c>
      <c r="AK117" s="47"/>
      <c r="AL117" s="47"/>
      <c r="AM117" s="47" t="s">
        <v>453</v>
      </c>
      <c r="AN117" s="47" t="s">
        <v>453</v>
      </c>
      <c r="AO117" s="47" t="s">
        <v>453</v>
      </c>
      <c r="AP117" s="47" t="s">
        <v>453</v>
      </c>
      <c r="AQ117" s="47" t="s">
        <v>453</v>
      </c>
      <c r="AR117" s="47" t="s">
        <v>453</v>
      </c>
      <c r="AS117" s="48" t="s">
        <v>453</v>
      </c>
      <c r="AT117" s="51"/>
      <c r="AU117" s="31">
        <v>22</v>
      </c>
      <c r="AV117" s="47"/>
      <c r="AW117" s="47">
        <v>0</v>
      </c>
      <c r="AX117" s="47" t="s">
        <v>453</v>
      </c>
      <c r="AY117" s="47" t="s">
        <v>453</v>
      </c>
      <c r="AZ117" s="47">
        <v>0</v>
      </c>
      <c r="BA117" s="47"/>
      <c r="BB117" s="47"/>
      <c r="BC117" s="47" t="s">
        <v>453</v>
      </c>
      <c r="BD117" s="47" t="s">
        <v>453</v>
      </c>
      <c r="BE117" s="47" t="s">
        <v>453</v>
      </c>
      <c r="BF117" s="47" t="s">
        <v>453</v>
      </c>
      <c r="BG117" s="47" t="s">
        <v>453</v>
      </c>
      <c r="BH117" s="47" t="s">
        <v>453</v>
      </c>
      <c r="BI117" s="48" t="s">
        <v>453</v>
      </c>
      <c r="BJ117" s="51"/>
      <c r="BK117" s="31">
        <v>19</v>
      </c>
      <c r="BL117" s="47"/>
      <c r="BM117" s="47">
        <v>0</v>
      </c>
      <c r="BN117" s="47" t="s">
        <v>453</v>
      </c>
      <c r="BO117" s="47" t="s">
        <v>453</v>
      </c>
      <c r="BP117" s="47">
        <v>0</v>
      </c>
      <c r="BQ117" s="47"/>
      <c r="BR117" s="47"/>
      <c r="BS117" s="47" t="s">
        <v>453</v>
      </c>
      <c r="BT117" s="47" t="s">
        <v>453</v>
      </c>
      <c r="BU117" s="47" t="s">
        <v>453</v>
      </c>
      <c r="BV117" s="47" t="s">
        <v>453</v>
      </c>
      <c r="BW117" s="47" t="s">
        <v>453</v>
      </c>
      <c r="BX117" s="47" t="s">
        <v>453</v>
      </c>
      <c r="BY117" s="48" t="s">
        <v>453</v>
      </c>
      <c r="BZ117" s="51"/>
      <c r="CA117" s="31">
        <v>6</v>
      </c>
      <c r="CB117" s="47"/>
      <c r="CC117" s="47">
        <v>0</v>
      </c>
      <c r="CD117" s="47" t="s">
        <v>453</v>
      </c>
      <c r="CE117" s="47" t="s">
        <v>453</v>
      </c>
      <c r="CF117" s="48">
        <v>0</v>
      </c>
      <c r="CG117" s="93"/>
      <c r="CH117" s="93"/>
      <c r="CI117" s="93"/>
    </row>
    <row r="118" spans="1:87" s="29" customFormat="1" x14ac:dyDescent="0.2">
      <c r="A118" s="28" t="s">
        <v>411</v>
      </c>
      <c r="B118" s="26" t="s">
        <v>105</v>
      </c>
      <c r="C118" s="26" t="s">
        <v>144</v>
      </c>
      <c r="D118" s="26" t="s">
        <v>72</v>
      </c>
      <c r="E118" s="27">
        <v>0.01</v>
      </c>
      <c r="F118" s="25" t="s">
        <v>72</v>
      </c>
      <c r="G118" s="26">
        <v>70</v>
      </c>
      <c r="H118" s="27" t="s">
        <v>281</v>
      </c>
      <c r="I118" s="28">
        <v>63</v>
      </c>
      <c r="J118" s="29">
        <v>16</v>
      </c>
      <c r="K118" s="29">
        <v>22</v>
      </c>
      <c r="L118" s="29">
        <v>19</v>
      </c>
      <c r="M118" s="30">
        <v>6</v>
      </c>
      <c r="N118" s="28"/>
      <c r="O118" s="29">
        <v>63</v>
      </c>
      <c r="Q118" s="47">
        <v>0.04</v>
      </c>
      <c r="R118" s="47">
        <v>3.5000000000000003E-2</v>
      </c>
      <c r="S118" s="47">
        <v>3.5000000000000003E-2</v>
      </c>
      <c r="T118" s="47">
        <v>0.03</v>
      </c>
      <c r="U118" s="47"/>
      <c r="V118" s="47"/>
      <c r="W118" s="47" t="s">
        <v>453</v>
      </c>
      <c r="X118" s="47" t="s">
        <v>453</v>
      </c>
      <c r="Y118" s="47" t="s">
        <v>453</v>
      </c>
      <c r="Z118" s="47">
        <v>3.5000000000000003E-2</v>
      </c>
      <c r="AA118" s="47" t="s">
        <v>453</v>
      </c>
      <c r="AB118" s="47" t="s">
        <v>453</v>
      </c>
      <c r="AC118" s="48" t="s">
        <v>453</v>
      </c>
      <c r="AD118" s="51"/>
      <c r="AE118" s="31">
        <v>16</v>
      </c>
      <c r="AF118" s="47"/>
      <c r="AG118" s="47">
        <v>0.03</v>
      </c>
      <c r="AH118" s="47">
        <v>0.03</v>
      </c>
      <c r="AI118" s="47">
        <v>0.03</v>
      </c>
      <c r="AJ118" s="47">
        <v>0.03</v>
      </c>
      <c r="AK118" s="47"/>
      <c r="AL118" s="47"/>
      <c r="AM118" s="47" t="s">
        <v>453</v>
      </c>
      <c r="AN118" s="47" t="s">
        <v>453</v>
      </c>
      <c r="AO118" s="47" t="s">
        <v>453</v>
      </c>
      <c r="AP118" s="47">
        <v>0.03</v>
      </c>
      <c r="AQ118" s="47" t="s">
        <v>453</v>
      </c>
      <c r="AR118" s="47" t="s">
        <v>453</v>
      </c>
      <c r="AS118" s="48" t="s">
        <v>453</v>
      </c>
      <c r="AT118" s="51"/>
      <c r="AU118" s="31">
        <v>22</v>
      </c>
      <c r="AV118" s="47"/>
      <c r="AW118" s="47">
        <v>0</v>
      </c>
      <c r="AX118" s="47" t="s">
        <v>453</v>
      </c>
      <c r="AY118" s="47" t="s">
        <v>453</v>
      </c>
      <c r="AZ118" s="47">
        <v>0</v>
      </c>
      <c r="BA118" s="47"/>
      <c r="BB118" s="47"/>
      <c r="BC118" s="47" t="s">
        <v>453</v>
      </c>
      <c r="BD118" s="47" t="s">
        <v>453</v>
      </c>
      <c r="BE118" s="47" t="s">
        <v>453</v>
      </c>
      <c r="BF118" s="47" t="s">
        <v>453</v>
      </c>
      <c r="BG118" s="47" t="s">
        <v>453</v>
      </c>
      <c r="BH118" s="47" t="s">
        <v>453</v>
      </c>
      <c r="BI118" s="48" t="s">
        <v>453</v>
      </c>
      <c r="BJ118" s="51"/>
      <c r="BK118" s="31">
        <v>19</v>
      </c>
      <c r="BL118" s="47"/>
      <c r="BM118" s="47">
        <v>0</v>
      </c>
      <c r="BN118" s="47" t="s">
        <v>453</v>
      </c>
      <c r="BO118" s="47" t="s">
        <v>453</v>
      </c>
      <c r="BP118" s="47">
        <v>0</v>
      </c>
      <c r="BQ118" s="47"/>
      <c r="BR118" s="47"/>
      <c r="BS118" s="47" t="s">
        <v>453</v>
      </c>
      <c r="BT118" s="47" t="s">
        <v>453</v>
      </c>
      <c r="BU118" s="47" t="s">
        <v>453</v>
      </c>
      <c r="BV118" s="47" t="s">
        <v>453</v>
      </c>
      <c r="BW118" s="47" t="s">
        <v>453</v>
      </c>
      <c r="BX118" s="47" t="s">
        <v>453</v>
      </c>
      <c r="BY118" s="48" t="s">
        <v>453</v>
      </c>
      <c r="BZ118" s="51"/>
      <c r="CA118" s="31">
        <v>6</v>
      </c>
      <c r="CB118" s="47"/>
      <c r="CC118" s="47">
        <v>0.04</v>
      </c>
      <c r="CD118" s="47">
        <v>0.04</v>
      </c>
      <c r="CE118" s="47">
        <v>0.04</v>
      </c>
      <c r="CF118" s="48">
        <v>0.04</v>
      </c>
      <c r="CG118" s="93"/>
      <c r="CH118" s="93"/>
      <c r="CI118" s="93"/>
    </row>
    <row r="119" spans="1:87" s="29" customFormat="1" x14ac:dyDescent="0.2">
      <c r="A119" s="28" t="s">
        <v>411</v>
      </c>
      <c r="B119" s="26" t="s">
        <v>105</v>
      </c>
      <c r="C119" s="26" t="s">
        <v>145</v>
      </c>
      <c r="D119" s="26" t="s">
        <v>72</v>
      </c>
      <c r="E119" s="27">
        <v>0.01</v>
      </c>
      <c r="F119" s="25" t="s">
        <v>72</v>
      </c>
      <c r="G119" s="26"/>
      <c r="H119" s="27" t="s">
        <v>276</v>
      </c>
      <c r="I119" s="28">
        <v>63</v>
      </c>
      <c r="J119" s="29">
        <v>16</v>
      </c>
      <c r="K119" s="29">
        <v>22</v>
      </c>
      <c r="L119" s="29">
        <v>19</v>
      </c>
      <c r="M119" s="30">
        <v>6</v>
      </c>
      <c r="N119" s="28"/>
      <c r="O119" s="29">
        <v>63</v>
      </c>
      <c r="Q119" s="47">
        <v>0</v>
      </c>
      <c r="R119" s="47" t="s">
        <v>453</v>
      </c>
      <c r="S119" s="47" t="s">
        <v>453</v>
      </c>
      <c r="T119" s="47">
        <v>0</v>
      </c>
      <c r="U119" s="47"/>
      <c r="V119" s="47"/>
      <c r="W119" s="47" t="s">
        <v>453</v>
      </c>
      <c r="X119" s="47" t="s">
        <v>453</v>
      </c>
      <c r="Y119" s="47" t="s">
        <v>453</v>
      </c>
      <c r="Z119" s="47" t="s">
        <v>453</v>
      </c>
      <c r="AA119" s="47" t="s">
        <v>453</v>
      </c>
      <c r="AB119" s="47" t="s">
        <v>453</v>
      </c>
      <c r="AC119" s="48" t="s">
        <v>453</v>
      </c>
      <c r="AD119" s="51"/>
      <c r="AE119" s="31">
        <v>16</v>
      </c>
      <c r="AF119" s="47"/>
      <c r="AG119" s="47">
        <v>0</v>
      </c>
      <c r="AH119" s="47" t="s">
        <v>453</v>
      </c>
      <c r="AI119" s="47" t="s">
        <v>453</v>
      </c>
      <c r="AJ119" s="47">
        <v>0</v>
      </c>
      <c r="AK119" s="47"/>
      <c r="AL119" s="47"/>
      <c r="AM119" s="47" t="s">
        <v>453</v>
      </c>
      <c r="AN119" s="47" t="s">
        <v>453</v>
      </c>
      <c r="AO119" s="47" t="s">
        <v>453</v>
      </c>
      <c r="AP119" s="47" t="s">
        <v>453</v>
      </c>
      <c r="AQ119" s="47" t="s">
        <v>453</v>
      </c>
      <c r="AR119" s="47" t="s">
        <v>453</v>
      </c>
      <c r="AS119" s="48" t="s">
        <v>453</v>
      </c>
      <c r="AT119" s="51"/>
      <c r="AU119" s="31">
        <v>22</v>
      </c>
      <c r="AV119" s="47"/>
      <c r="AW119" s="47">
        <v>0</v>
      </c>
      <c r="AX119" s="47" t="s">
        <v>453</v>
      </c>
      <c r="AY119" s="47" t="s">
        <v>453</v>
      </c>
      <c r="AZ119" s="47">
        <v>0</v>
      </c>
      <c r="BA119" s="47"/>
      <c r="BB119" s="47"/>
      <c r="BC119" s="47" t="s">
        <v>453</v>
      </c>
      <c r="BD119" s="47" t="s">
        <v>453</v>
      </c>
      <c r="BE119" s="47" t="s">
        <v>453</v>
      </c>
      <c r="BF119" s="47" t="s">
        <v>453</v>
      </c>
      <c r="BG119" s="47" t="s">
        <v>453</v>
      </c>
      <c r="BH119" s="47" t="s">
        <v>453</v>
      </c>
      <c r="BI119" s="48" t="s">
        <v>453</v>
      </c>
      <c r="BJ119" s="51"/>
      <c r="BK119" s="31">
        <v>19</v>
      </c>
      <c r="BL119" s="47"/>
      <c r="BM119" s="47">
        <v>0</v>
      </c>
      <c r="BN119" s="47" t="s">
        <v>453</v>
      </c>
      <c r="BO119" s="47" t="s">
        <v>453</v>
      </c>
      <c r="BP119" s="47">
        <v>0</v>
      </c>
      <c r="BQ119" s="47"/>
      <c r="BR119" s="47"/>
      <c r="BS119" s="47" t="s">
        <v>453</v>
      </c>
      <c r="BT119" s="47" t="s">
        <v>453</v>
      </c>
      <c r="BU119" s="47" t="s">
        <v>453</v>
      </c>
      <c r="BV119" s="47" t="s">
        <v>453</v>
      </c>
      <c r="BW119" s="47" t="s">
        <v>453</v>
      </c>
      <c r="BX119" s="47" t="s">
        <v>453</v>
      </c>
      <c r="BY119" s="48" t="s">
        <v>453</v>
      </c>
      <c r="BZ119" s="51"/>
      <c r="CA119" s="31">
        <v>6</v>
      </c>
      <c r="CB119" s="47"/>
      <c r="CC119" s="47">
        <v>0</v>
      </c>
      <c r="CD119" s="47" t="s">
        <v>453</v>
      </c>
      <c r="CE119" s="47" t="s">
        <v>453</v>
      </c>
      <c r="CF119" s="48">
        <v>0</v>
      </c>
      <c r="CG119" s="93"/>
      <c r="CH119" s="93"/>
      <c r="CI119" s="93"/>
    </row>
    <row r="120" spans="1:87" s="29" customFormat="1" x14ac:dyDescent="0.2">
      <c r="A120" s="28" t="s">
        <v>411</v>
      </c>
      <c r="B120" s="26" t="s">
        <v>105</v>
      </c>
      <c r="C120" s="26" t="s">
        <v>146</v>
      </c>
      <c r="D120" s="26" t="s">
        <v>72</v>
      </c>
      <c r="E120" s="27">
        <v>0.01</v>
      </c>
      <c r="F120" s="25" t="s">
        <v>72</v>
      </c>
      <c r="G120" s="26">
        <v>40</v>
      </c>
      <c r="H120" s="27" t="s">
        <v>281</v>
      </c>
      <c r="I120" s="28">
        <v>63</v>
      </c>
      <c r="J120" s="29">
        <v>16</v>
      </c>
      <c r="K120" s="29">
        <v>22</v>
      </c>
      <c r="L120" s="29">
        <v>19</v>
      </c>
      <c r="M120" s="30">
        <v>6</v>
      </c>
      <c r="N120" s="28"/>
      <c r="O120" s="29">
        <v>63</v>
      </c>
      <c r="Q120" s="47">
        <v>0.05</v>
      </c>
      <c r="R120" s="47">
        <v>0.02</v>
      </c>
      <c r="S120" s="47">
        <v>0.01</v>
      </c>
      <c r="T120" s="47">
        <v>0.01</v>
      </c>
      <c r="U120" s="47"/>
      <c r="V120" s="47"/>
      <c r="W120" s="47" t="s">
        <v>453</v>
      </c>
      <c r="X120" s="47" t="s">
        <v>453</v>
      </c>
      <c r="Y120" s="47">
        <v>0.04</v>
      </c>
      <c r="Z120" s="47">
        <v>0.01</v>
      </c>
      <c r="AA120" s="47">
        <v>0.01</v>
      </c>
      <c r="AB120" s="47" t="s">
        <v>453</v>
      </c>
      <c r="AC120" s="48" t="s">
        <v>453</v>
      </c>
      <c r="AD120" s="51"/>
      <c r="AE120" s="31">
        <v>16</v>
      </c>
      <c r="AF120" s="47"/>
      <c r="AG120" s="47">
        <v>0.01</v>
      </c>
      <c r="AH120" s="47">
        <v>0.01</v>
      </c>
      <c r="AI120" s="47">
        <v>0.01</v>
      </c>
      <c r="AJ120" s="47">
        <v>0.01</v>
      </c>
      <c r="AK120" s="47"/>
      <c r="AL120" s="47"/>
      <c r="AM120" s="47" t="s">
        <v>453</v>
      </c>
      <c r="AN120" s="47" t="s">
        <v>453</v>
      </c>
      <c r="AO120" s="47" t="s">
        <v>453</v>
      </c>
      <c r="AP120" s="47">
        <v>0.01</v>
      </c>
      <c r="AQ120" s="47" t="s">
        <v>453</v>
      </c>
      <c r="AR120" s="47" t="s">
        <v>453</v>
      </c>
      <c r="AS120" s="48" t="s">
        <v>453</v>
      </c>
      <c r="AT120" s="51"/>
      <c r="AU120" s="31">
        <v>22</v>
      </c>
      <c r="AV120" s="47"/>
      <c r="AW120" s="47">
        <v>0.05</v>
      </c>
      <c r="AX120" s="47">
        <v>3.0000000000000002E-2</v>
      </c>
      <c r="AY120" s="47">
        <v>0.03</v>
      </c>
      <c r="AZ120" s="47">
        <v>0.01</v>
      </c>
      <c r="BA120" s="47"/>
      <c r="BB120" s="47"/>
      <c r="BC120" s="47" t="s">
        <v>453</v>
      </c>
      <c r="BD120" s="47" t="s">
        <v>453</v>
      </c>
      <c r="BE120" s="47" t="s">
        <v>453</v>
      </c>
      <c r="BF120" s="47">
        <v>0.03</v>
      </c>
      <c r="BG120" s="47" t="s">
        <v>453</v>
      </c>
      <c r="BH120" s="47" t="s">
        <v>453</v>
      </c>
      <c r="BI120" s="48" t="s">
        <v>453</v>
      </c>
      <c r="BJ120" s="51"/>
      <c r="BK120" s="31">
        <v>19</v>
      </c>
      <c r="BL120" s="47"/>
      <c r="BM120" s="47">
        <v>0.01</v>
      </c>
      <c r="BN120" s="47">
        <v>0.01</v>
      </c>
      <c r="BO120" s="47">
        <v>0.01</v>
      </c>
      <c r="BP120" s="47">
        <v>0.01</v>
      </c>
      <c r="BQ120" s="47"/>
      <c r="BR120" s="47"/>
      <c r="BS120" s="47" t="s">
        <v>453</v>
      </c>
      <c r="BT120" s="47" t="s">
        <v>453</v>
      </c>
      <c r="BU120" s="47" t="s">
        <v>453</v>
      </c>
      <c r="BV120" s="47">
        <v>0.01</v>
      </c>
      <c r="BW120" s="47" t="s">
        <v>453</v>
      </c>
      <c r="BX120" s="47" t="s">
        <v>453</v>
      </c>
      <c r="BY120" s="48" t="s">
        <v>453</v>
      </c>
      <c r="BZ120" s="51"/>
      <c r="CA120" s="31">
        <v>6</v>
      </c>
      <c r="CB120" s="47"/>
      <c r="CC120" s="47">
        <v>0</v>
      </c>
      <c r="CD120" s="47" t="s">
        <v>453</v>
      </c>
      <c r="CE120" s="47" t="s">
        <v>453</v>
      </c>
      <c r="CF120" s="48">
        <v>0</v>
      </c>
      <c r="CG120" s="93"/>
      <c r="CH120" s="93"/>
      <c r="CI120" s="93"/>
    </row>
    <row r="121" spans="1:87" s="29" customFormat="1" x14ac:dyDescent="0.2">
      <c r="A121" s="28" t="s">
        <v>411</v>
      </c>
      <c r="B121" s="26" t="s">
        <v>105</v>
      </c>
      <c r="C121" s="26" t="s">
        <v>147</v>
      </c>
      <c r="D121" s="26" t="s">
        <v>72</v>
      </c>
      <c r="E121" s="27">
        <v>0.01</v>
      </c>
      <c r="F121" s="25" t="s">
        <v>72</v>
      </c>
      <c r="G121" s="26">
        <v>26</v>
      </c>
      <c r="H121" s="27" t="s">
        <v>281</v>
      </c>
      <c r="I121" s="28">
        <v>63</v>
      </c>
      <c r="J121" s="29">
        <v>16</v>
      </c>
      <c r="K121" s="29">
        <v>22</v>
      </c>
      <c r="L121" s="29">
        <v>19</v>
      </c>
      <c r="M121" s="30">
        <v>6</v>
      </c>
      <c r="N121" s="28"/>
      <c r="O121" s="29">
        <v>63</v>
      </c>
      <c r="Q121" s="47">
        <v>0.11</v>
      </c>
      <c r="R121" s="47">
        <v>0.11</v>
      </c>
      <c r="S121" s="47">
        <v>0.11</v>
      </c>
      <c r="T121" s="47">
        <v>0.11</v>
      </c>
      <c r="U121" s="47"/>
      <c r="V121" s="47"/>
      <c r="W121" s="47" t="s">
        <v>453</v>
      </c>
      <c r="X121" s="47" t="s">
        <v>453</v>
      </c>
      <c r="Y121" s="47" t="s">
        <v>453</v>
      </c>
      <c r="Z121" s="47">
        <v>0.11</v>
      </c>
      <c r="AA121" s="47" t="s">
        <v>453</v>
      </c>
      <c r="AB121" s="47" t="s">
        <v>453</v>
      </c>
      <c r="AC121" s="48" t="s">
        <v>453</v>
      </c>
      <c r="AD121" s="51"/>
      <c r="AE121" s="31">
        <v>16</v>
      </c>
      <c r="AF121" s="47"/>
      <c r="AG121" s="47">
        <v>0</v>
      </c>
      <c r="AH121" s="47" t="s">
        <v>453</v>
      </c>
      <c r="AI121" s="47" t="s">
        <v>453</v>
      </c>
      <c r="AJ121" s="47">
        <v>0</v>
      </c>
      <c r="AK121" s="47"/>
      <c r="AL121" s="47"/>
      <c r="AM121" s="47" t="s">
        <v>453</v>
      </c>
      <c r="AN121" s="47" t="s">
        <v>453</v>
      </c>
      <c r="AO121" s="47" t="s">
        <v>453</v>
      </c>
      <c r="AP121" s="47" t="s">
        <v>453</v>
      </c>
      <c r="AQ121" s="47" t="s">
        <v>453</v>
      </c>
      <c r="AR121" s="47" t="s">
        <v>453</v>
      </c>
      <c r="AS121" s="48" t="s">
        <v>453</v>
      </c>
      <c r="AT121" s="51"/>
      <c r="AU121" s="31">
        <v>22</v>
      </c>
      <c r="AV121" s="47"/>
      <c r="AW121" s="47">
        <v>0.11</v>
      </c>
      <c r="AX121" s="47">
        <v>0.11</v>
      </c>
      <c r="AY121" s="47">
        <v>0.11</v>
      </c>
      <c r="AZ121" s="47">
        <v>0.11</v>
      </c>
      <c r="BA121" s="47"/>
      <c r="BB121" s="47"/>
      <c r="BC121" s="47" t="s">
        <v>453</v>
      </c>
      <c r="BD121" s="47" t="s">
        <v>453</v>
      </c>
      <c r="BE121" s="47" t="s">
        <v>453</v>
      </c>
      <c r="BF121" s="47">
        <v>0.11</v>
      </c>
      <c r="BG121" s="47" t="s">
        <v>453</v>
      </c>
      <c r="BH121" s="47" t="s">
        <v>453</v>
      </c>
      <c r="BI121" s="48" t="s">
        <v>453</v>
      </c>
      <c r="BJ121" s="51"/>
      <c r="BK121" s="31">
        <v>19</v>
      </c>
      <c r="BL121" s="47"/>
      <c r="BM121" s="47">
        <v>0</v>
      </c>
      <c r="BN121" s="47" t="s">
        <v>453</v>
      </c>
      <c r="BO121" s="47" t="s">
        <v>453</v>
      </c>
      <c r="BP121" s="47">
        <v>0</v>
      </c>
      <c r="BQ121" s="47"/>
      <c r="BR121" s="47"/>
      <c r="BS121" s="47" t="s">
        <v>453</v>
      </c>
      <c r="BT121" s="47" t="s">
        <v>453</v>
      </c>
      <c r="BU121" s="47" t="s">
        <v>453</v>
      </c>
      <c r="BV121" s="47" t="s">
        <v>453</v>
      </c>
      <c r="BW121" s="47" t="s">
        <v>453</v>
      </c>
      <c r="BX121" s="47" t="s">
        <v>453</v>
      </c>
      <c r="BY121" s="48" t="s">
        <v>453</v>
      </c>
      <c r="BZ121" s="51"/>
      <c r="CA121" s="31">
        <v>6</v>
      </c>
      <c r="CB121" s="47"/>
      <c r="CC121" s="47">
        <v>0</v>
      </c>
      <c r="CD121" s="47" t="s">
        <v>453</v>
      </c>
      <c r="CE121" s="47" t="s">
        <v>453</v>
      </c>
      <c r="CF121" s="48">
        <v>0</v>
      </c>
      <c r="CG121" s="93"/>
      <c r="CH121" s="93"/>
      <c r="CI121" s="93"/>
    </row>
    <row r="122" spans="1:87" s="29" customFormat="1" x14ac:dyDescent="0.2">
      <c r="A122" s="28" t="s">
        <v>411</v>
      </c>
      <c r="B122" s="26" t="s">
        <v>105</v>
      </c>
      <c r="C122" s="26" t="s">
        <v>148</v>
      </c>
      <c r="D122" s="26" t="s">
        <v>72</v>
      </c>
      <c r="E122" s="27">
        <v>0.02</v>
      </c>
      <c r="F122" s="25" t="s">
        <v>72</v>
      </c>
      <c r="G122" s="26">
        <v>150</v>
      </c>
      <c r="H122" s="27" t="s">
        <v>281</v>
      </c>
      <c r="I122" s="28">
        <v>63</v>
      </c>
      <c r="J122" s="29">
        <v>16</v>
      </c>
      <c r="K122" s="29">
        <v>22</v>
      </c>
      <c r="L122" s="29">
        <v>19</v>
      </c>
      <c r="M122" s="30">
        <v>6</v>
      </c>
      <c r="N122" s="28"/>
      <c r="O122" s="29">
        <v>63</v>
      </c>
      <c r="Q122" s="47">
        <v>0</v>
      </c>
      <c r="R122" s="47" t="s">
        <v>453</v>
      </c>
      <c r="S122" s="47" t="s">
        <v>453</v>
      </c>
      <c r="T122" s="47">
        <v>0</v>
      </c>
      <c r="U122" s="47"/>
      <c r="V122" s="47"/>
      <c r="W122" s="47" t="s">
        <v>453</v>
      </c>
      <c r="X122" s="47" t="s">
        <v>453</v>
      </c>
      <c r="Y122" s="47" t="s">
        <v>453</v>
      </c>
      <c r="Z122" s="47" t="s">
        <v>453</v>
      </c>
      <c r="AA122" s="47" t="s">
        <v>453</v>
      </c>
      <c r="AB122" s="47" t="s">
        <v>453</v>
      </c>
      <c r="AC122" s="48" t="s">
        <v>453</v>
      </c>
      <c r="AD122" s="51"/>
      <c r="AE122" s="31">
        <v>16</v>
      </c>
      <c r="AF122" s="47"/>
      <c r="AG122" s="47">
        <v>0</v>
      </c>
      <c r="AH122" s="47" t="s">
        <v>453</v>
      </c>
      <c r="AI122" s="47" t="s">
        <v>453</v>
      </c>
      <c r="AJ122" s="47">
        <v>0</v>
      </c>
      <c r="AK122" s="47"/>
      <c r="AL122" s="47"/>
      <c r="AM122" s="47" t="s">
        <v>453</v>
      </c>
      <c r="AN122" s="47" t="s">
        <v>453</v>
      </c>
      <c r="AO122" s="47" t="s">
        <v>453</v>
      </c>
      <c r="AP122" s="47" t="s">
        <v>453</v>
      </c>
      <c r="AQ122" s="47" t="s">
        <v>453</v>
      </c>
      <c r="AR122" s="47" t="s">
        <v>453</v>
      </c>
      <c r="AS122" s="48" t="s">
        <v>453</v>
      </c>
      <c r="AT122" s="51"/>
      <c r="AU122" s="31">
        <v>22</v>
      </c>
      <c r="AV122" s="47"/>
      <c r="AW122" s="47">
        <v>0</v>
      </c>
      <c r="AX122" s="47" t="s">
        <v>453</v>
      </c>
      <c r="AY122" s="47" t="s">
        <v>453</v>
      </c>
      <c r="AZ122" s="47">
        <v>0</v>
      </c>
      <c r="BA122" s="47"/>
      <c r="BB122" s="47"/>
      <c r="BC122" s="47" t="s">
        <v>453</v>
      </c>
      <c r="BD122" s="47" t="s">
        <v>453</v>
      </c>
      <c r="BE122" s="47" t="s">
        <v>453</v>
      </c>
      <c r="BF122" s="47" t="s">
        <v>453</v>
      </c>
      <c r="BG122" s="47" t="s">
        <v>453</v>
      </c>
      <c r="BH122" s="47" t="s">
        <v>453</v>
      </c>
      <c r="BI122" s="48" t="s">
        <v>453</v>
      </c>
      <c r="BJ122" s="51"/>
      <c r="BK122" s="31">
        <v>19</v>
      </c>
      <c r="BL122" s="47"/>
      <c r="BM122" s="47">
        <v>0</v>
      </c>
      <c r="BN122" s="47" t="s">
        <v>453</v>
      </c>
      <c r="BO122" s="47" t="s">
        <v>453</v>
      </c>
      <c r="BP122" s="47">
        <v>0</v>
      </c>
      <c r="BQ122" s="47"/>
      <c r="BR122" s="47"/>
      <c r="BS122" s="47" t="s">
        <v>453</v>
      </c>
      <c r="BT122" s="47" t="s">
        <v>453</v>
      </c>
      <c r="BU122" s="47" t="s">
        <v>453</v>
      </c>
      <c r="BV122" s="47" t="s">
        <v>453</v>
      </c>
      <c r="BW122" s="47" t="s">
        <v>453</v>
      </c>
      <c r="BX122" s="47" t="s">
        <v>453</v>
      </c>
      <c r="BY122" s="48" t="s">
        <v>453</v>
      </c>
      <c r="BZ122" s="51"/>
      <c r="CA122" s="31">
        <v>6</v>
      </c>
      <c r="CB122" s="47"/>
      <c r="CC122" s="47">
        <v>0</v>
      </c>
      <c r="CD122" s="47" t="s">
        <v>453</v>
      </c>
      <c r="CE122" s="47" t="s">
        <v>453</v>
      </c>
      <c r="CF122" s="48">
        <v>0</v>
      </c>
      <c r="CG122" s="93"/>
      <c r="CH122" s="93"/>
      <c r="CI122" s="93"/>
    </row>
    <row r="123" spans="1:87" s="29" customFormat="1" x14ac:dyDescent="0.2">
      <c r="A123" s="28" t="s">
        <v>411</v>
      </c>
      <c r="B123" s="26" t="s">
        <v>105</v>
      </c>
      <c r="C123" s="26" t="s">
        <v>149</v>
      </c>
      <c r="D123" s="26" t="s">
        <v>72</v>
      </c>
      <c r="E123" s="27">
        <v>0.1</v>
      </c>
      <c r="F123" s="25" t="s">
        <v>72</v>
      </c>
      <c r="G123" s="26">
        <v>105</v>
      </c>
      <c r="H123" s="27" t="s">
        <v>281</v>
      </c>
      <c r="I123" s="28">
        <v>63</v>
      </c>
      <c r="J123" s="29">
        <v>16</v>
      </c>
      <c r="K123" s="29">
        <v>22</v>
      </c>
      <c r="L123" s="29">
        <v>19</v>
      </c>
      <c r="M123" s="30">
        <v>6</v>
      </c>
      <c r="N123" s="28"/>
      <c r="O123" s="29">
        <v>63</v>
      </c>
      <c r="Q123" s="47">
        <v>0.6</v>
      </c>
      <c r="R123" s="47">
        <v>0.19636363636363638</v>
      </c>
      <c r="S123" s="47">
        <v>0.15000000000000002</v>
      </c>
      <c r="T123" s="47">
        <v>0.1</v>
      </c>
      <c r="U123" s="47"/>
      <c r="V123" s="47"/>
      <c r="W123" s="47">
        <v>0.56999999999999962</v>
      </c>
      <c r="X123" s="47">
        <v>0.36999999999999994</v>
      </c>
      <c r="Y123" s="47">
        <v>0.3</v>
      </c>
      <c r="Z123" s="47">
        <v>0.15000000000000002</v>
      </c>
      <c r="AA123" s="47">
        <v>0.1</v>
      </c>
      <c r="AB123" s="47">
        <v>0.1</v>
      </c>
      <c r="AC123" s="48">
        <v>0.1</v>
      </c>
      <c r="AD123" s="51"/>
      <c r="AE123" s="31">
        <v>16</v>
      </c>
      <c r="AF123" s="47"/>
      <c r="AG123" s="47">
        <v>0.3</v>
      </c>
      <c r="AH123" s="47">
        <v>0.18333333333333332</v>
      </c>
      <c r="AI123" s="47">
        <v>0.15000000000000002</v>
      </c>
      <c r="AJ123" s="47">
        <v>0.1</v>
      </c>
      <c r="AK123" s="47"/>
      <c r="AL123" s="47"/>
      <c r="AM123" s="47" t="s">
        <v>453</v>
      </c>
      <c r="AN123" s="47" t="s">
        <v>453</v>
      </c>
      <c r="AO123" s="47">
        <v>0.3</v>
      </c>
      <c r="AP123" s="47">
        <v>0.15000000000000002</v>
      </c>
      <c r="AQ123" s="47">
        <v>0.1</v>
      </c>
      <c r="AR123" s="47" t="s">
        <v>453</v>
      </c>
      <c r="AS123" s="48" t="s">
        <v>453</v>
      </c>
      <c r="AT123" s="51"/>
      <c r="AU123" s="31">
        <v>22</v>
      </c>
      <c r="AV123" s="47"/>
      <c r="AW123" s="47">
        <v>0.6</v>
      </c>
      <c r="AX123" s="47">
        <v>0.3</v>
      </c>
      <c r="AY123" s="47">
        <v>0.25</v>
      </c>
      <c r="AZ123" s="47">
        <v>0.1</v>
      </c>
      <c r="BA123" s="47"/>
      <c r="BB123" s="47"/>
      <c r="BC123" s="47" t="s">
        <v>453</v>
      </c>
      <c r="BD123" s="47" t="s">
        <v>453</v>
      </c>
      <c r="BE123" s="47">
        <v>0.55000000000000004</v>
      </c>
      <c r="BF123" s="47">
        <v>0.25</v>
      </c>
      <c r="BG123" s="47">
        <v>0.1</v>
      </c>
      <c r="BH123" s="47" t="s">
        <v>453</v>
      </c>
      <c r="BI123" s="48" t="s">
        <v>453</v>
      </c>
      <c r="BJ123" s="51"/>
      <c r="BK123" s="31">
        <v>19</v>
      </c>
      <c r="BL123" s="47"/>
      <c r="BM123" s="47">
        <v>0.3</v>
      </c>
      <c r="BN123" s="47">
        <v>0.16833333333333333</v>
      </c>
      <c r="BO123" s="47">
        <v>0.15000000000000002</v>
      </c>
      <c r="BP123" s="47">
        <v>0.1</v>
      </c>
      <c r="BQ123" s="47"/>
      <c r="BR123" s="47"/>
      <c r="BS123" s="47" t="s">
        <v>453</v>
      </c>
      <c r="BT123" s="47">
        <v>0.3</v>
      </c>
      <c r="BU123" s="47">
        <v>0.215</v>
      </c>
      <c r="BV123" s="47">
        <v>0.15000000000000002</v>
      </c>
      <c r="BW123" s="47">
        <v>0.1</v>
      </c>
      <c r="BX123" s="47">
        <v>0.1</v>
      </c>
      <c r="BY123" s="48" t="s">
        <v>453</v>
      </c>
      <c r="BZ123" s="51"/>
      <c r="CA123" s="31">
        <v>6</v>
      </c>
      <c r="CB123" s="47"/>
      <c r="CC123" s="47">
        <v>0</v>
      </c>
      <c r="CD123" s="47" t="s">
        <v>453</v>
      </c>
      <c r="CE123" s="47" t="s">
        <v>453</v>
      </c>
      <c r="CF123" s="48">
        <v>0</v>
      </c>
      <c r="CG123" s="93"/>
      <c r="CH123" s="93"/>
      <c r="CI123" s="93"/>
    </row>
    <row r="124" spans="1:87" s="29" customFormat="1" x14ac:dyDescent="0.2">
      <c r="A124" s="28" t="s">
        <v>411</v>
      </c>
      <c r="B124" s="26" t="s">
        <v>105</v>
      </c>
      <c r="C124" s="26" t="s">
        <v>150</v>
      </c>
      <c r="D124" s="26" t="s">
        <v>72</v>
      </c>
      <c r="E124" s="27">
        <v>0.01</v>
      </c>
      <c r="F124" s="25" t="s">
        <v>72</v>
      </c>
      <c r="G124" s="26"/>
      <c r="H124" s="27" t="s">
        <v>276</v>
      </c>
      <c r="I124" s="28">
        <v>63</v>
      </c>
      <c r="J124" s="29">
        <v>16</v>
      </c>
      <c r="K124" s="29">
        <v>22</v>
      </c>
      <c r="L124" s="29">
        <v>19</v>
      </c>
      <c r="M124" s="30">
        <v>6</v>
      </c>
      <c r="N124" s="28"/>
      <c r="O124" s="29">
        <v>63</v>
      </c>
      <c r="Q124" s="47">
        <v>0.02</v>
      </c>
      <c r="R124" s="47">
        <v>1.4999999999999999E-2</v>
      </c>
      <c r="S124" s="47">
        <v>1.4999999999999999E-2</v>
      </c>
      <c r="T124" s="47">
        <v>0.01</v>
      </c>
      <c r="U124" s="47"/>
      <c r="V124" s="47"/>
      <c r="W124" s="47" t="s">
        <v>453</v>
      </c>
      <c r="X124" s="47" t="s">
        <v>453</v>
      </c>
      <c r="Y124" s="47" t="s">
        <v>453</v>
      </c>
      <c r="Z124" s="47">
        <v>1.4999999999999999E-2</v>
      </c>
      <c r="AA124" s="47" t="s">
        <v>453</v>
      </c>
      <c r="AB124" s="47" t="s">
        <v>453</v>
      </c>
      <c r="AC124" s="48" t="s">
        <v>453</v>
      </c>
      <c r="AD124" s="51"/>
      <c r="AE124" s="31">
        <v>16</v>
      </c>
      <c r="AF124" s="47"/>
      <c r="AG124" s="47">
        <v>0</v>
      </c>
      <c r="AH124" s="47" t="s">
        <v>453</v>
      </c>
      <c r="AI124" s="47" t="s">
        <v>453</v>
      </c>
      <c r="AJ124" s="47">
        <v>0</v>
      </c>
      <c r="AK124" s="47"/>
      <c r="AL124" s="47"/>
      <c r="AM124" s="47" t="s">
        <v>453</v>
      </c>
      <c r="AN124" s="47" t="s">
        <v>453</v>
      </c>
      <c r="AO124" s="47" t="s">
        <v>453</v>
      </c>
      <c r="AP124" s="47" t="s">
        <v>453</v>
      </c>
      <c r="AQ124" s="47" t="s">
        <v>453</v>
      </c>
      <c r="AR124" s="47" t="s">
        <v>453</v>
      </c>
      <c r="AS124" s="48" t="s">
        <v>453</v>
      </c>
      <c r="AT124" s="51"/>
      <c r="AU124" s="31">
        <v>22</v>
      </c>
      <c r="AV124" s="47"/>
      <c r="AW124" s="47">
        <v>0.02</v>
      </c>
      <c r="AX124" s="47">
        <v>1.4999999999999999E-2</v>
      </c>
      <c r="AY124" s="47">
        <v>1.4999999999999999E-2</v>
      </c>
      <c r="AZ124" s="47">
        <v>0.01</v>
      </c>
      <c r="BA124" s="47"/>
      <c r="BB124" s="47"/>
      <c r="BC124" s="47" t="s">
        <v>453</v>
      </c>
      <c r="BD124" s="47" t="s">
        <v>453</v>
      </c>
      <c r="BE124" s="47" t="s">
        <v>453</v>
      </c>
      <c r="BF124" s="47">
        <v>1.4999999999999999E-2</v>
      </c>
      <c r="BG124" s="47" t="s">
        <v>453</v>
      </c>
      <c r="BH124" s="47" t="s">
        <v>453</v>
      </c>
      <c r="BI124" s="48" t="s">
        <v>453</v>
      </c>
      <c r="BJ124" s="51"/>
      <c r="BK124" s="31">
        <v>19</v>
      </c>
      <c r="BL124" s="47"/>
      <c r="BM124" s="47">
        <v>0</v>
      </c>
      <c r="BN124" s="47" t="s">
        <v>453</v>
      </c>
      <c r="BO124" s="47" t="s">
        <v>453</v>
      </c>
      <c r="BP124" s="47">
        <v>0</v>
      </c>
      <c r="BQ124" s="47"/>
      <c r="BR124" s="47"/>
      <c r="BS124" s="47" t="s">
        <v>453</v>
      </c>
      <c r="BT124" s="47" t="s">
        <v>453</v>
      </c>
      <c r="BU124" s="47" t="s">
        <v>453</v>
      </c>
      <c r="BV124" s="47" t="s">
        <v>453</v>
      </c>
      <c r="BW124" s="47" t="s">
        <v>453</v>
      </c>
      <c r="BX124" s="47" t="s">
        <v>453</v>
      </c>
      <c r="BY124" s="48" t="s">
        <v>453</v>
      </c>
      <c r="BZ124" s="51"/>
      <c r="CA124" s="31">
        <v>6</v>
      </c>
      <c r="CB124" s="47"/>
      <c r="CC124" s="47">
        <v>0</v>
      </c>
      <c r="CD124" s="47" t="s">
        <v>453</v>
      </c>
      <c r="CE124" s="47" t="s">
        <v>453</v>
      </c>
      <c r="CF124" s="48">
        <v>0</v>
      </c>
      <c r="CG124" s="93"/>
      <c r="CH124" s="93"/>
      <c r="CI124" s="93"/>
    </row>
    <row r="125" spans="1:87" s="29" customFormat="1" x14ac:dyDescent="0.2">
      <c r="A125" s="28" t="s">
        <v>411</v>
      </c>
      <c r="B125" s="26" t="s">
        <v>105</v>
      </c>
      <c r="C125" s="26" t="s">
        <v>168</v>
      </c>
      <c r="D125" s="26" t="s">
        <v>72</v>
      </c>
      <c r="E125" s="27">
        <v>0.01</v>
      </c>
      <c r="F125" s="25" t="s">
        <v>72</v>
      </c>
      <c r="G125" s="26">
        <v>35</v>
      </c>
      <c r="H125" s="27" t="s">
        <v>281</v>
      </c>
      <c r="I125" s="28">
        <v>63</v>
      </c>
      <c r="J125" s="29">
        <v>16</v>
      </c>
      <c r="K125" s="29">
        <v>22</v>
      </c>
      <c r="L125" s="29">
        <v>19</v>
      </c>
      <c r="M125" s="30">
        <v>6</v>
      </c>
      <c r="N125" s="28"/>
      <c r="O125" s="29">
        <v>63</v>
      </c>
      <c r="Q125" s="47">
        <v>0</v>
      </c>
      <c r="R125" s="47" t="s">
        <v>453</v>
      </c>
      <c r="S125" s="47" t="s">
        <v>453</v>
      </c>
      <c r="T125" s="47">
        <v>0</v>
      </c>
      <c r="U125" s="47"/>
      <c r="V125" s="47"/>
      <c r="W125" s="47" t="s">
        <v>453</v>
      </c>
      <c r="X125" s="47" t="s">
        <v>453</v>
      </c>
      <c r="Y125" s="47" t="s">
        <v>453</v>
      </c>
      <c r="Z125" s="47" t="s">
        <v>453</v>
      </c>
      <c r="AA125" s="47" t="s">
        <v>453</v>
      </c>
      <c r="AB125" s="47" t="s">
        <v>453</v>
      </c>
      <c r="AC125" s="48" t="s">
        <v>453</v>
      </c>
      <c r="AD125" s="51"/>
      <c r="AE125" s="31">
        <v>16</v>
      </c>
      <c r="AF125" s="47"/>
      <c r="AG125" s="47">
        <v>0</v>
      </c>
      <c r="AH125" s="47" t="s">
        <v>453</v>
      </c>
      <c r="AI125" s="47" t="s">
        <v>453</v>
      </c>
      <c r="AJ125" s="47">
        <v>0</v>
      </c>
      <c r="AK125" s="47"/>
      <c r="AL125" s="47"/>
      <c r="AM125" s="47" t="s">
        <v>453</v>
      </c>
      <c r="AN125" s="47" t="s">
        <v>453</v>
      </c>
      <c r="AO125" s="47" t="s">
        <v>453</v>
      </c>
      <c r="AP125" s="47" t="s">
        <v>453</v>
      </c>
      <c r="AQ125" s="47" t="s">
        <v>453</v>
      </c>
      <c r="AR125" s="47" t="s">
        <v>453</v>
      </c>
      <c r="AS125" s="48" t="s">
        <v>453</v>
      </c>
      <c r="AT125" s="51"/>
      <c r="AU125" s="31">
        <v>22</v>
      </c>
      <c r="AV125" s="47"/>
      <c r="AW125" s="47">
        <v>0</v>
      </c>
      <c r="AX125" s="47" t="s">
        <v>453</v>
      </c>
      <c r="AY125" s="47" t="s">
        <v>453</v>
      </c>
      <c r="AZ125" s="47">
        <v>0</v>
      </c>
      <c r="BA125" s="47"/>
      <c r="BB125" s="47"/>
      <c r="BC125" s="47" t="s">
        <v>453</v>
      </c>
      <c r="BD125" s="47" t="s">
        <v>453</v>
      </c>
      <c r="BE125" s="47" t="s">
        <v>453</v>
      </c>
      <c r="BF125" s="47" t="s">
        <v>453</v>
      </c>
      <c r="BG125" s="47" t="s">
        <v>453</v>
      </c>
      <c r="BH125" s="47" t="s">
        <v>453</v>
      </c>
      <c r="BI125" s="48" t="s">
        <v>453</v>
      </c>
      <c r="BJ125" s="51"/>
      <c r="BK125" s="31">
        <v>19</v>
      </c>
      <c r="BL125" s="47"/>
      <c r="BM125" s="47">
        <v>0</v>
      </c>
      <c r="BN125" s="47" t="s">
        <v>453</v>
      </c>
      <c r="BO125" s="47" t="s">
        <v>453</v>
      </c>
      <c r="BP125" s="47">
        <v>0</v>
      </c>
      <c r="BQ125" s="47"/>
      <c r="BR125" s="47"/>
      <c r="BS125" s="47" t="s">
        <v>453</v>
      </c>
      <c r="BT125" s="47" t="s">
        <v>453</v>
      </c>
      <c r="BU125" s="47" t="s">
        <v>453</v>
      </c>
      <c r="BV125" s="47" t="s">
        <v>453</v>
      </c>
      <c r="BW125" s="47" t="s">
        <v>453</v>
      </c>
      <c r="BX125" s="47" t="s">
        <v>453</v>
      </c>
      <c r="BY125" s="48" t="s">
        <v>453</v>
      </c>
      <c r="BZ125" s="51"/>
      <c r="CA125" s="31">
        <v>6</v>
      </c>
      <c r="CB125" s="47"/>
      <c r="CC125" s="47">
        <v>0</v>
      </c>
      <c r="CD125" s="47" t="s">
        <v>453</v>
      </c>
      <c r="CE125" s="47" t="s">
        <v>453</v>
      </c>
      <c r="CF125" s="48">
        <v>0</v>
      </c>
      <c r="CG125" s="93"/>
      <c r="CH125" s="93"/>
      <c r="CI125" s="93"/>
    </row>
    <row r="126" spans="1:87" s="29" customFormat="1" x14ac:dyDescent="0.2">
      <c r="A126" s="28" t="s">
        <v>411</v>
      </c>
      <c r="B126" s="26" t="s">
        <v>105</v>
      </c>
      <c r="C126" s="26" t="s">
        <v>169</v>
      </c>
      <c r="D126" s="26" t="s">
        <v>72</v>
      </c>
      <c r="E126" s="27">
        <v>0.01</v>
      </c>
      <c r="F126" s="25" t="s">
        <v>72</v>
      </c>
      <c r="G126" s="26">
        <v>35</v>
      </c>
      <c r="H126" s="27" t="s">
        <v>281</v>
      </c>
      <c r="I126" s="28">
        <v>63</v>
      </c>
      <c r="J126" s="29">
        <v>16</v>
      </c>
      <c r="K126" s="29">
        <v>22</v>
      </c>
      <c r="L126" s="29">
        <v>19</v>
      </c>
      <c r="M126" s="30">
        <v>6</v>
      </c>
      <c r="N126" s="28"/>
      <c r="O126" s="29">
        <v>63</v>
      </c>
      <c r="Q126" s="47">
        <v>0</v>
      </c>
      <c r="R126" s="47" t="s">
        <v>453</v>
      </c>
      <c r="S126" s="47" t="s">
        <v>453</v>
      </c>
      <c r="T126" s="47">
        <v>0</v>
      </c>
      <c r="U126" s="47"/>
      <c r="V126" s="47"/>
      <c r="W126" s="47" t="s">
        <v>453</v>
      </c>
      <c r="X126" s="47" t="s">
        <v>453</v>
      </c>
      <c r="Y126" s="47" t="s">
        <v>453</v>
      </c>
      <c r="Z126" s="47" t="s">
        <v>453</v>
      </c>
      <c r="AA126" s="47" t="s">
        <v>453</v>
      </c>
      <c r="AB126" s="47" t="s">
        <v>453</v>
      </c>
      <c r="AC126" s="48" t="s">
        <v>453</v>
      </c>
      <c r="AD126" s="51"/>
      <c r="AE126" s="31">
        <v>16</v>
      </c>
      <c r="AF126" s="47"/>
      <c r="AG126" s="47">
        <v>0</v>
      </c>
      <c r="AH126" s="47" t="s">
        <v>453</v>
      </c>
      <c r="AI126" s="47" t="s">
        <v>453</v>
      </c>
      <c r="AJ126" s="47">
        <v>0</v>
      </c>
      <c r="AK126" s="47"/>
      <c r="AL126" s="47"/>
      <c r="AM126" s="47" t="s">
        <v>453</v>
      </c>
      <c r="AN126" s="47" t="s">
        <v>453</v>
      </c>
      <c r="AO126" s="47" t="s">
        <v>453</v>
      </c>
      <c r="AP126" s="47" t="s">
        <v>453</v>
      </c>
      <c r="AQ126" s="47" t="s">
        <v>453</v>
      </c>
      <c r="AR126" s="47" t="s">
        <v>453</v>
      </c>
      <c r="AS126" s="48" t="s">
        <v>453</v>
      </c>
      <c r="AT126" s="51"/>
      <c r="AU126" s="31">
        <v>22</v>
      </c>
      <c r="AV126" s="47"/>
      <c r="AW126" s="47">
        <v>0</v>
      </c>
      <c r="AX126" s="47" t="s">
        <v>453</v>
      </c>
      <c r="AY126" s="47" t="s">
        <v>453</v>
      </c>
      <c r="AZ126" s="47">
        <v>0</v>
      </c>
      <c r="BA126" s="47"/>
      <c r="BB126" s="47"/>
      <c r="BC126" s="47" t="s">
        <v>453</v>
      </c>
      <c r="BD126" s="47" t="s">
        <v>453</v>
      </c>
      <c r="BE126" s="47" t="s">
        <v>453</v>
      </c>
      <c r="BF126" s="47" t="s">
        <v>453</v>
      </c>
      <c r="BG126" s="47" t="s">
        <v>453</v>
      </c>
      <c r="BH126" s="47" t="s">
        <v>453</v>
      </c>
      <c r="BI126" s="48" t="s">
        <v>453</v>
      </c>
      <c r="BJ126" s="51"/>
      <c r="BK126" s="31">
        <v>19</v>
      </c>
      <c r="BL126" s="47"/>
      <c r="BM126" s="47">
        <v>0</v>
      </c>
      <c r="BN126" s="47" t="s">
        <v>453</v>
      </c>
      <c r="BO126" s="47" t="s">
        <v>453</v>
      </c>
      <c r="BP126" s="47">
        <v>0</v>
      </c>
      <c r="BQ126" s="47"/>
      <c r="BR126" s="47"/>
      <c r="BS126" s="47" t="s">
        <v>453</v>
      </c>
      <c r="BT126" s="47" t="s">
        <v>453</v>
      </c>
      <c r="BU126" s="47" t="s">
        <v>453</v>
      </c>
      <c r="BV126" s="47" t="s">
        <v>453</v>
      </c>
      <c r="BW126" s="47" t="s">
        <v>453</v>
      </c>
      <c r="BX126" s="47" t="s">
        <v>453</v>
      </c>
      <c r="BY126" s="48" t="s">
        <v>453</v>
      </c>
      <c r="BZ126" s="51"/>
      <c r="CA126" s="31">
        <v>6</v>
      </c>
      <c r="CB126" s="47"/>
      <c r="CC126" s="47">
        <v>0</v>
      </c>
      <c r="CD126" s="47" t="s">
        <v>453</v>
      </c>
      <c r="CE126" s="47" t="s">
        <v>453</v>
      </c>
      <c r="CF126" s="48">
        <v>0</v>
      </c>
      <c r="CG126" s="93"/>
      <c r="CH126" s="93"/>
      <c r="CI126" s="93"/>
    </row>
    <row r="127" spans="1:87" s="29" customFormat="1" x14ac:dyDescent="0.2">
      <c r="A127" s="28" t="s">
        <v>411</v>
      </c>
      <c r="B127" s="26" t="s">
        <v>105</v>
      </c>
      <c r="C127" s="26" t="s">
        <v>167</v>
      </c>
      <c r="D127" s="26" t="s">
        <v>72</v>
      </c>
      <c r="E127" s="27">
        <v>0.01</v>
      </c>
      <c r="F127" s="25" t="s">
        <v>72</v>
      </c>
      <c r="G127" s="26">
        <v>500</v>
      </c>
      <c r="H127" s="27" t="s">
        <v>281</v>
      </c>
      <c r="I127" s="28">
        <v>63</v>
      </c>
      <c r="J127" s="29">
        <v>16</v>
      </c>
      <c r="K127" s="29">
        <v>22</v>
      </c>
      <c r="L127" s="29">
        <v>19</v>
      </c>
      <c r="M127" s="30">
        <v>6</v>
      </c>
      <c r="N127" s="28"/>
      <c r="O127" s="29">
        <v>63</v>
      </c>
      <c r="Q127" s="47">
        <v>0.01</v>
      </c>
      <c r="R127" s="47">
        <v>0.01</v>
      </c>
      <c r="S127" s="47">
        <v>0.01</v>
      </c>
      <c r="T127" s="47">
        <v>0.01</v>
      </c>
      <c r="U127" s="47"/>
      <c r="V127" s="47"/>
      <c r="W127" s="47" t="s">
        <v>453</v>
      </c>
      <c r="X127" s="47" t="s">
        <v>453</v>
      </c>
      <c r="Y127" s="47" t="s">
        <v>453</v>
      </c>
      <c r="Z127" s="47">
        <v>0.01</v>
      </c>
      <c r="AA127" s="47" t="s">
        <v>453</v>
      </c>
      <c r="AB127" s="47" t="s">
        <v>453</v>
      </c>
      <c r="AC127" s="48" t="s">
        <v>453</v>
      </c>
      <c r="AD127" s="51"/>
      <c r="AE127" s="31">
        <v>16</v>
      </c>
      <c r="AF127" s="47"/>
      <c r="AG127" s="47">
        <v>0</v>
      </c>
      <c r="AH127" s="47" t="s">
        <v>453</v>
      </c>
      <c r="AI127" s="47" t="s">
        <v>453</v>
      </c>
      <c r="AJ127" s="47">
        <v>0</v>
      </c>
      <c r="AK127" s="47"/>
      <c r="AL127" s="47"/>
      <c r="AM127" s="47" t="s">
        <v>453</v>
      </c>
      <c r="AN127" s="47" t="s">
        <v>453</v>
      </c>
      <c r="AO127" s="47" t="s">
        <v>453</v>
      </c>
      <c r="AP127" s="47" t="s">
        <v>453</v>
      </c>
      <c r="AQ127" s="47" t="s">
        <v>453</v>
      </c>
      <c r="AR127" s="47" t="s">
        <v>453</v>
      </c>
      <c r="AS127" s="48" t="s">
        <v>453</v>
      </c>
      <c r="AT127" s="51"/>
      <c r="AU127" s="31">
        <v>22</v>
      </c>
      <c r="AV127" s="47"/>
      <c r="AW127" s="47">
        <v>0</v>
      </c>
      <c r="AX127" s="47" t="s">
        <v>453</v>
      </c>
      <c r="AY127" s="47" t="s">
        <v>453</v>
      </c>
      <c r="AZ127" s="47">
        <v>0</v>
      </c>
      <c r="BA127" s="47"/>
      <c r="BB127" s="47"/>
      <c r="BC127" s="47" t="s">
        <v>453</v>
      </c>
      <c r="BD127" s="47" t="s">
        <v>453</v>
      </c>
      <c r="BE127" s="47" t="s">
        <v>453</v>
      </c>
      <c r="BF127" s="47" t="s">
        <v>453</v>
      </c>
      <c r="BG127" s="47" t="s">
        <v>453</v>
      </c>
      <c r="BH127" s="47" t="s">
        <v>453</v>
      </c>
      <c r="BI127" s="48" t="s">
        <v>453</v>
      </c>
      <c r="BJ127" s="51"/>
      <c r="BK127" s="31">
        <v>19</v>
      </c>
      <c r="BL127" s="47"/>
      <c r="BM127" s="47">
        <v>0.01</v>
      </c>
      <c r="BN127" s="47">
        <v>0.01</v>
      </c>
      <c r="BO127" s="47">
        <v>0.01</v>
      </c>
      <c r="BP127" s="47">
        <v>0.01</v>
      </c>
      <c r="BQ127" s="47"/>
      <c r="BR127" s="47"/>
      <c r="BS127" s="47" t="s">
        <v>453</v>
      </c>
      <c r="BT127" s="47" t="s">
        <v>453</v>
      </c>
      <c r="BU127" s="47" t="s">
        <v>453</v>
      </c>
      <c r="BV127" s="47">
        <v>0.01</v>
      </c>
      <c r="BW127" s="47" t="s">
        <v>453</v>
      </c>
      <c r="BX127" s="47" t="s">
        <v>453</v>
      </c>
      <c r="BY127" s="48" t="s">
        <v>453</v>
      </c>
      <c r="BZ127" s="51"/>
      <c r="CA127" s="31">
        <v>6</v>
      </c>
      <c r="CB127" s="47"/>
      <c r="CC127" s="47">
        <v>0</v>
      </c>
      <c r="CD127" s="47" t="s">
        <v>453</v>
      </c>
      <c r="CE127" s="47" t="s">
        <v>453</v>
      </c>
      <c r="CF127" s="48">
        <v>0</v>
      </c>
      <c r="CG127" s="93"/>
      <c r="CH127" s="93"/>
      <c r="CI127" s="93"/>
    </row>
    <row r="128" spans="1:87" s="29" customFormat="1" x14ac:dyDescent="0.2">
      <c r="A128" s="28" t="s">
        <v>411</v>
      </c>
      <c r="B128" s="26" t="s">
        <v>105</v>
      </c>
      <c r="C128" s="26" t="s">
        <v>170</v>
      </c>
      <c r="D128" s="26" t="s">
        <v>72</v>
      </c>
      <c r="E128" s="27">
        <v>0.01</v>
      </c>
      <c r="F128" s="25" t="s">
        <v>72</v>
      </c>
      <c r="G128" s="26">
        <v>35</v>
      </c>
      <c r="H128" s="27" t="s">
        <v>281</v>
      </c>
      <c r="I128" s="28">
        <v>63</v>
      </c>
      <c r="J128" s="29">
        <v>16</v>
      </c>
      <c r="K128" s="29">
        <v>22</v>
      </c>
      <c r="L128" s="29">
        <v>19</v>
      </c>
      <c r="M128" s="30">
        <v>6</v>
      </c>
      <c r="N128" s="28"/>
      <c r="O128" s="29">
        <v>63</v>
      </c>
      <c r="Q128" s="47">
        <v>0</v>
      </c>
      <c r="R128" s="47" t="s">
        <v>453</v>
      </c>
      <c r="S128" s="47" t="s">
        <v>453</v>
      </c>
      <c r="T128" s="47">
        <v>0</v>
      </c>
      <c r="U128" s="47"/>
      <c r="V128" s="47"/>
      <c r="W128" s="47" t="s">
        <v>453</v>
      </c>
      <c r="X128" s="47" t="s">
        <v>453</v>
      </c>
      <c r="Y128" s="47" t="s">
        <v>453</v>
      </c>
      <c r="Z128" s="47" t="s">
        <v>453</v>
      </c>
      <c r="AA128" s="47" t="s">
        <v>453</v>
      </c>
      <c r="AB128" s="47" t="s">
        <v>453</v>
      </c>
      <c r="AC128" s="48" t="s">
        <v>453</v>
      </c>
      <c r="AD128" s="51"/>
      <c r="AE128" s="31">
        <v>16</v>
      </c>
      <c r="AF128" s="47"/>
      <c r="AG128" s="47">
        <v>0</v>
      </c>
      <c r="AH128" s="47" t="s">
        <v>453</v>
      </c>
      <c r="AI128" s="47" t="s">
        <v>453</v>
      </c>
      <c r="AJ128" s="47">
        <v>0</v>
      </c>
      <c r="AK128" s="47"/>
      <c r="AL128" s="47"/>
      <c r="AM128" s="47" t="s">
        <v>453</v>
      </c>
      <c r="AN128" s="47" t="s">
        <v>453</v>
      </c>
      <c r="AO128" s="47" t="s">
        <v>453</v>
      </c>
      <c r="AP128" s="47" t="s">
        <v>453</v>
      </c>
      <c r="AQ128" s="47" t="s">
        <v>453</v>
      </c>
      <c r="AR128" s="47" t="s">
        <v>453</v>
      </c>
      <c r="AS128" s="48" t="s">
        <v>453</v>
      </c>
      <c r="AT128" s="51"/>
      <c r="AU128" s="31">
        <v>22</v>
      </c>
      <c r="AV128" s="47"/>
      <c r="AW128" s="47">
        <v>0</v>
      </c>
      <c r="AX128" s="47" t="s">
        <v>453</v>
      </c>
      <c r="AY128" s="47" t="s">
        <v>453</v>
      </c>
      <c r="AZ128" s="47">
        <v>0</v>
      </c>
      <c r="BA128" s="47"/>
      <c r="BB128" s="47"/>
      <c r="BC128" s="47" t="s">
        <v>453</v>
      </c>
      <c r="BD128" s="47" t="s">
        <v>453</v>
      </c>
      <c r="BE128" s="47" t="s">
        <v>453</v>
      </c>
      <c r="BF128" s="47" t="s">
        <v>453</v>
      </c>
      <c r="BG128" s="47" t="s">
        <v>453</v>
      </c>
      <c r="BH128" s="47" t="s">
        <v>453</v>
      </c>
      <c r="BI128" s="48" t="s">
        <v>453</v>
      </c>
      <c r="BJ128" s="51"/>
      <c r="BK128" s="31">
        <v>19</v>
      </c>
      <c r="BL128" s="47"/>
      <c r="BM128" s="47">
        <v>0</v>
      </c>
      <c r="BN128" s="47" t="s">
        <v>453</v>
      </c>
      <c r="BO128" s="47" t="s">
        <v>453</v>
      </c>
      <c r="BP128" s="47">
        <v>0</v>
      </c>
      <c r="BQ128" s="47"/>
      <c r="BR128" s="47"/>
      <c r="BS128" s="47" t="s">
        <v>453</v>
      </c>
      <c r="BT128" s="47" t="s">
        <v>453</v>
      </c>
      <c r="BU128" s="47" t="s">
        <v>453</v>
      </c>
      <c r="BV128" s="47" t="s">
        <v>453</v>
      </c>
      <c r="BW128" s="47" t="s">
        <v>453</v>
      </c>
      <c r="BX128" s="47" t="s">
        <v>453</v>
      </c>
      <c r="BY128" s="48" t="s">
        <v>453</v>
      </c>
      <c r="BZ128" s="51"/>
      <c r="CA128" s="31">
        <v>6</v>
      </c>
      <c r="CB128" s="47"/>
      <c r="CC128" s="47">
        <v>0</v>
      </c>
      <c r="CD128" s="47" t="s">
        <v>453</v>
      </c>
      <c r="CE128" s="47" t="s">
        <v>453</v>
      </c>
      <c r="CF128" s="48">
        <v>0</v>
      </c>
      <c r="CG128" s="93"/>
      <c r="CH128" s="93"/>
      <c r="CI128" s="93"/>
    </row>
    <row r="129" spans="1:87" s="29" customFormat="1" x14ac:dyDescent="0.2">
      <c r="A129" s="28" t="s">
        <v>411</v>
      </c>
      <c r="B129" s="26" t="s">
        <v>105</v>
      </c>
      <c r="C129" s="26" t="s">
        <v>151</v>
      </c>
      <c r="D129" s="26" t="s">
        <v>72</v>
      </c>
      <c r="E129" s="27">
        <v>0.01</v>
      </c>
      <c r="F129" s="25" t="s">
        <v>72</v>
      </c>
      <c r="G129" s="26">
        <v>5</v>
      </c>
      <c r="H129" s="27" t="s">
        <v>281</v>
      </c>
      <c r="I129" s="28">
        <v>54</v>
      </c>
      <c r="J129" s="29">
        <v>16</v>
      </c>
      <c r="K129" s="29">
        <v>19</v>
      </c>
      <c r="L129" s="29">
        <v>13</v>
      </c>
      <c r="M129" s="30">
        <v>6</v>
      </c>
      <c r="N129" s="28"/>
      <c r="O129" s="29">
        <v>54</v>
      </c>
      <c r="Q129" s="47">
        <v>0</v>
      </c>
      <c r="R129" s="47" t="s">
        <v>453</v>
      </c>
      <c r="S129" s="47" t="s">
        <v>453</v>
      </c>
      <c r="T129" s="47">
        <v>0</v>
      </c>
      <c r="U129" s="47"/>
      <c r="V129" s="47"/>
      <c r="W129" s="47" t="s">
        <v>453</v>
      </c>
      <c r="X129" s="47" t="s">
        <v>453</v>
      </c>
      <c r="Y129" s="47" t="s">
        <v>453</v>
      </c>
      <c r="Z129" s="47" t="s">
        <v>453</v>
      </c>
      <c r="AA129" s="47" t="s">
        <v>453</v>
      </c>
      <c r="AB129" s="47" t="s">
        <v>453</v>
      </c>
      <c r="AC129" s="48" t="s">
        <v>453</v>
      </c>
      <c r="AD129" s="51"/>
      <c r="AE129" s="31">
        <v>16</v>
      </c>
      <c r="AF129" s="47"/>
      <c r="AG129" s="47">
        <v>0</v>
      </c>
      <c r="AH129" s="47" t="s">
        <v>453</v>
      </c>
      <c r="AI129" s="47" t="s">
        <v>453</v>
      </c>
      <c r="AJ129" s="47">
        <v>0</v>
      </c>
      <c r="AK129" s="47"/>
      <c r="AL129" s="47"/>
      <c r="AM129" s="47" t="s">
        <v>453</v>
      </c>
      <c r="AN129" s="47" t="s">
        <v>453</v>
      </c>
      <c r="AO129" s="47" t="s">
        <v>453</v>
      </c>
      <c r="AP129" s="47" t="s">
        <v>453</v>
      </c>
      <c r="AQ129" s="47" t="s">
        <v>453</v>
      </c>
      <c r="AR129" s="47" t="s">
        <v>453</v>
      </c>
      <c r="AS129" s="48" t="s">
        <v>453</v>
      </c>
      <c r="AT129" s="51"/>
      <c r="AU129" s="31">
        <v>19</v>
      </c>
      <c r="AV129" s="47"/>
      <c r="AW129" s="47">
        <v>0</v>
      </c>
      <c r="AX129" s="47" t="s">
        <v>453</v>
      </c>
      <c r="AY129" s="47" t="s">
        <v>453</v>
      </c>
      <c r="AZ129" s="47">
        <v>0</v>
      </c>
      <c r="BA129" s="47"/>
      <c r="BB129" s="47"/>
      <c r="BC129" s="47" t="s">
        <v>453</v>
      </c>
      <c r="BD129" s="47" t="s">
        <v>453</v>
      </c>
      <c r="BE129" s="47" t="s">
        <v>453</v>
      </c>
      <c r="BF129" s="47" t="s">
        <v>453</v>
      </c>
      <c r="BG129" s="47" t="s">
        <v>453</v>
      </c>
      <c r="BH129" s="47" t="s">
        <v>453</v>
      </c>
      <c r="BI129" s="48" t="s">
        <v>453</v>
      </c>
      <c r="BJ129" s="51"/>
      <c r="BK129" s="31">
        <v>13</v>
      </c>
      <c r="BL129" s="47"/>
      <c r="BM129" s="47">
        <v>0</v>
      </c>
      <c r="BN129" s="47" t="s">
        <v>453</v>
      </c>
      <c r="BO129" s="47" t="s">
        <v>453</v>
      </c>
      <c r="BP129" s="47">
        <v>0</v>
      </c>
      <c r="BQ129" s="47"/>
      <c r="BR129" s="47"/>
      <c r="BS129" s="47" t="s">
        <v>453</v>
      </c>
      <c r="BT129" s="47" t="s">
        <v>453</v>
      </c>
      <c r="BU129" s="47" t="s">
        <v>453</v>
      </c>
      <c r="BV129" s="47" t="s">
        <v>453</v>
      </c>
      <c r="BW129" s="47" t="s">
        <v>453</v>
      </c>
      <c r="BX129" s="47" t="s">
        <v>453</v>
      </c>
      <c r="BY129" s="48" t="s">
        <v>453</v>
      </c>
      <c r="BZ129" s="51"/>
      <c r="CA129" s="31">
        <v>6</v>
      </c>
      <c r="CB129" s="47"/>
      <c r="CC129" s="47">
        <v>0</v>
      </c>
      <c r="CD129" s="47" t="s">
        <v>453</v>
      </c>
      <c r="CE129" s="47" t="s">
        <v>453</v>
      </c>
      <c r="CF129" s="48">
        <v>0</v>
      </c>
      <c r="CG129" s="93"/>
      <c r="CH129" s="93"/>
      <c r="CI129" s="93"/>
    </row>
    <row r="130" spans="1:87" s="29" customFormat="1" x14ac:dyDescent="0.2">
      <c r="A130" s="28" t="s">
        <v>411</v>
      </c>
      <c r="B130" s="26" t="s">
        <v>105</v>
      </c>
      <c r="C130" s="26" t="s">
        <v>152</v>
      </c>
      <c r="D130" s="26" t="s">
        <v>72</v>
      </c>
      <c r="E130" s="27">
        <v>0.01</v>
      </c>
      <c r="F130" s="25" t="s">
        <v>72</v>
      </c>
      <c r="G130" s="26"/>
      <c r="H130" s="27" t="s">
        <v>276</v>
      </c>
      <c r="I130" s="28">
        <v>63</v>
      </c>
      <c r="J130" s="29">
        <v>16</v>
      </c>
      <c r="K130" s="29">
        <v>22</v>
      </c>
      <c r="L130" s="29">
        <v>19</v>
      </c>
      <c r="M130" s="30">
        <v>6</v>
      </c>
      <c r="N130" s="28"/>
      <c r="O130" s="29">
        <v>63</v>
      </c>
      <c r="Q130" s="47">
        <v>0.04</v>
      </c>
      <c r="R130" s="47">
        <v>2.7599999999999996E-2</v>
      </c>
      <c r="S130" s="47">
        <v>0.03</v>
      </c>
      <c r="T130" s="47">
        <v>8.0000000000000002E-3</v>
      </c>
      <c r="U130" s="47"/>
      <c r="V130" s="47"/>
      <c r="W130" s="47" t="s">
        <v>453</v>
      </c>
      <c r="X130" s="47" t="s">
        <v>453</v>
      </c>
      <c r="Y130" s="47">
        <v>0.04</v>
      </c>
      <c r="Z130" s="47">
        <v>0.03</v>
      </c>
      <c r="AA130" s="47">
        <v>1.4E-2</v>
      </c>
      <c r="AB130" s="47" t="s">
        <v>453</v>
      </c>
      <c r="AC130" s="48" t="s">
        <v>453</v>
      </c>
      <c r="AD130" s="51"/>
      <c r="AE130" s="31">
        <v>16</v>
      </c>
      <c r="AF130" s="47"/>
      <c r="AG130" s="47">
        <v>0</v>
      </c>
      <c r="AH130" s="47" t="s">
        <v>453</v>
      </c>
      <c r="AI130" s="47" t="s">
        <v>453</v>
      </c>
      <c r="AJ130" s="47">
        <v>0</v>
      </c>
      <c r="AK130" s="47"/>
      <c r="AL130" s="47"/>
      <c r="AM130" s="47" t="s">
        <v>453</v>
      </c>
      <c r="AN130" s="47" t="s">
        <v>453</v>
      </c>
      <c r="AO130" s="47" t="s">
        <v>453</v>
      </c>
      <c r="AP130" s="47" t="s">
        <v>453</v>
      </c>
      <c r="AQ130" s="47" t="s">
        <v>453</v>
      </c>
      <c r="AR130" s="47" t="s">
        <v>453</v>
      </c>
      <c r="AS130" s="48" t="s">
        <v>453</v>
      </c>
      <c r="AT130" s="51"/>
      <c r="AU130" s="31">
        <v>22</v>
      </c>
      <c r="AV130" s="47"/>
      <c r="AW130" s="47">
        <v>0.04</v>
      </c>
      <c r="AX130" s="47">
        <v>2.9333333333333333E-2</v>
      </c>
      <c r="AY130" s="47">
        <v>0.04</v>
      </c>
      <c r="AZ130" s="47">
        <v>8.0000000000000002E-3</v>
      </c>
      <c r="BA130" s="47"/>
      <c r="BB130" s="47"/>
      <c r="BC130" s="47" t="s">
        <v>453</v>
      </c>
      <c r="BD130" s="47" t="s">
        <v>453</v>
      </c>
      <c r="BE130" s="47">
        <v>0.04</v>
      </c>
      <c r="BF130" s="47">
        <v>0.04</v>
      </c>
      <c r="BG130" s="47">
        <v>8.0000000000000002E-3</v>
      </c>
      <c r="BH130" s="47" t="s">
        <v>453</v>
      </c>
      <c r="BI130" s="48" t="s">
        <v>453</v>
      </c>
      <c r="BJ130" s="51"/>
      <c r="BK130" s="31">
        <v>19</v>
      </c>
      <c r="BL130" s="47"/>
      <c r="BM130" s="47">
        <v>0.03</v>
      </c>
      <c r="BN130" s="47">
        <v>2.5000000000000001E-2</v>
      </c>
      <c r="BO130" s="47">
        <v>2.5000000000000001E-2</v>
      </c>
      <c r="BP130" s="47">
        <v>0.02</v>
      </c>
      <c r="BQ130" s="47"/>
      <c r="BR130" s="47"/>
      <c r="BS130" s="47" t="s">
        <v>453</v>
      </c>
      <c r="BT130" s="47" t="s">
        <v>453</v>
      </c>
      <c r="BU130" s="47" t="s">
        <v>453</v>
      </c>
      <c r="BV130" s="47">
        <v>2.5000000000000001E-2</v>
      </c>
      <c r="BW130" s="47" t="s">
        <v>453</v>
      </c>
      <c r="BX130" s="47" t="s">
        <v>453</v>
      </c>
      <c r="BY130" s="48" t="s">
        <v>453</v>
      </c>
      <c r="BZ130" s="51"/>
      <c r="CA130" s="31">
        <v>6</v>
      </c>
      <c r="CB130" s="47"/>
      <c r="CC130" s="47">
        <v>0</v>
      </c>
      <c r="CD130" s="47" t="s">
        <v>453</v>
      </c>
      <c r="CE130" s="47" t="s">
        <v>453</v>
      </c>
      <c r="CF130" s="48">
        <v>0</v>
      </c>
      <c r="CG130" s="93"/>
      <c r="CH130" s="93"/>
      <c r="CI130" s="93"/>
    </row>
    <row r="131" spans="1:87" s="29" customFormat="1" x14ac:dyDescent="0.2">
      <c r="A131" s="28" t="s">
        <v>411</v>
      </c>
      <c r="B131" s="26" t="s">
        <v>105</v>
      </c>
      <c r="C131" s="26" t="s">
        <v>153</v>
      </c>
      <c r="D131" s="26" t="s">
        <v>72</v>
      </c>
      <c r="E131" s="27">
        <v>0.01</v>
      </c>
      <c r="F131" s="25" t="s">
        <v>72</v>
      </c>
      <c r="G131" s="26">
        <v>0.35</v>
      </c>
      <c r="H131" s="27" t="s">
        <v>281</v>
      </c>
      <c r="I131" s="28">
        <v>63</v>
      </c>
      <c r="J131" s="29">
        <v>16</v>
      </c>
      <c r="K131" s="29">
        <v>22</v>
      </c>
      <c r="L131" s="29">
        <v>19</v>
      </c>
      <c r="M131" s="30">
        <v>6</v>
      </c>
      <c r="N131" s="28"/>
      <c r="O131" s="29">
        <v>63</v>
      </c>
      <c r="Q131" s="47">
        <v>7.0000000000000007E-2</v>
      </c>
      <c r="R131" s="47">
        <v>2.0833333333333339E-2</v>
      </c>
      <c r="S131" s="47">
        <v>0.01</v>
      </c>
      <c r="T131" s="47">
        <v>0.01</v>
      </c>
      <c r="U131" s="47"/>
      <c r="V131" s="47"/>
      <c r="W131" s="47" t="s">
        <v>453</v>
      </c>
      <c r="X131" s="47">
        <v>6.4000000000000029E-2</v>
      </c>
      <c r="Y131" s="47">
        <v>0.02</v>
      </c>
      <c r="Z131" s="47">
        <v>0.01</v>
      </c>
      <c r="AA131" s="47">
        <v>0.01</v>
      </c>
      <c r="AB131" s="47">
        <v>0.01</v>
      </c>
      <c r="AC131" s="48" t="s">
        <v>453</v>
      </c>
      <c r="AD131" s="51"/>
      <c r="AE131" s="31">
        <v>16</v>
      </c>
      <c r="AF131" s="47"/>
      <c r="AG131" s="47">
        <v>7.0000000000000007E-2</v>
      </c>
      <c r="AH131" s="47">
        <v>3.6666666666666674E-2</v>
      </c>
      <c r="AI131" s="47">
        <v>0.02</v>
      </c>
      <c r="AJ131" s="47">
        <v>0.02</v>
      </c>
      <c r="AK131" s="47"/>
      <c r="AL131" s="47"/>
      <c r="AM131" s="47" t="s">
        <v>453</v>
      </c>
      <c r="AN131" s="47" t="s">
        <v>453</v>
      </c>
      <c r="AO131" s="47">
        <v>7.0000000000000007E-2</v>
      </c>
      <c r="AP131" s="47">
        <v>0.02</v>
      </c>
      <c r="AQ131" s="47">
        <v>0.02</v>
      </c>
      <c r="AR131" s="47" t="s">
        <v>453</v>
      </c>
      <c r="AS131" s="48" t="s">
        <v>453</v>
      </c>
      <c r="AT131" s="51"/>
      <c r="AU131" s="31">
        <v>22</v>
      </c>
      <c r="AV131" s="47"/>
      <c r="AW131" s="47">
        <v>0.01</v>
      </c>
      <c r="AX131" s="47">
        <v>0.01</v>
      </c>
      <c r="AY131" s="47">
        <v>0.01</v>
      </c>
      <c r="AZ131" s="47">
        <v>0.01</v>
      </c>
      <c r="BA131" s="47"/>
      <c r="BB131" s="47"/>
      <c r="BC131" s="47" t="s">
        <v>453</v>
      </c>
      <c r="BD131" s="47" t="s">
        <v>453</v>
      </c>
      <c r="BE131" s="47">
        <v>0.01</v>
      </c>
      <c r="BF131" s="47">
        <v>0.01</v>
      </c>
      <c r="BG131" s="47">
        <v>0.01</v>
      </c>
      <c r="BH131" s="47" t="s">
        <v>453</v>
      </c>
      <c r="BI131" s="48" t="s">
        <v>453</v>
      </c>
      <c r="BJ131" s="51"/>
      <c r="BK131" s="31">
        <v>19</v>
      </c>
      <c r="BL131" s="47"/>
      <c r="BM131" s="47">
        <v>0.05</v>
      </c>
      <c r="BN131" s="47">
        <v>1.9999999999999997E-2</v>
      </c>
      <c r="BO131" s="47">
        <v>0.01</v>
      </c>
      <c r="BP131" s="47">
        <v>0.01</v>
      </c>
      <c r="BQ131" s="47"/>
      <c r="BR131" s="47"/>
      <c r="BS131" s="47" t="s">
        <v>453</v>
      </c>
      <c r="BT131" s="47" t="s">
        <v>453</v>
      </c>
      <c r="BU131" s="47">
        <v>3.5000000000000003E-2</v>
      </c>
      <c r="BV131" s="47">
        <v>0.01</v>
      </c>
      <c r="BW131" s="47">
        <v>0.01</v>
      </c>
      <c r="BX131" s="47" t="s">
        <v>453</v>
      </c>
      <c r="BY131" s="48" t="s">
        <v>453</v>
      </c>
      <c r="BZ131" s="51"/>
      <c r="CA131" s="31">
        <v>6</v>
      </c>
      <c r="CB131" s="47"/>
      <c r="CC131" s="47">
        <v>0.01</v>
      </c>
      <c r="CD131" s="47">
        <v>0.01</v>
      </c>
      <c r="CE131" s="47">
        <v>0.01</v>
      </c>
      <c r="CF131" s="48">
        <v>0.01</v>
      </c>
      <c r="CG131" s="93"/>
      <c r="CH131" s="93"/>
      <c r="CI131" s="93"/>
    </row>
    <row r="132" spans="1:87" s="29" customFormat="1" x14ac:dyDescent="0.2">
      <c r="A132" s="28" t="s">
        <v>411</v>
      </c>
      <c r="B132" s="26" t="s">
        <v>105</v>
      </c>
      <c r="C132" s="26" t="s">
        <v>154</v>
      </c>
      <c r="D132" s="26" t="s">
        <v>72</v>
      </c>
      <c r="E132" s="27">
        <v>0.01</v>
      </c>
      <c r="F132" s="25" t="s">
        <v>72</v>
      </c>
      <c r="G132" s="26">
        <v>70</v>
      </c>
      <c r="H132" s="27" t="s">
        <v>281</v>
      </c>
      <c r="I132" s="28">
        <v>63</v>
      </c>
      <c r="J132" s="29">
        <v>16</v>
      </c>
      <c r="K132" s="29">
        <v>22</v>
      </c>
      <c r="L132" s="29">
        <v>19</v>
      </c>
      <c r="M132" s="30">
        <v>6</v>
      </c>
      <c r="N132" s="28"/>
      <c r="O132" s="29">
        <v>63</v>
      </c>
      <c r="Q132" s="47">
        <v>7.0000000000000007E-2</v>
      </c>
      <c r="R132" s="47">
        <v>2.6000000000000002E-2</v>
      </c>
      <c r="S132" s="47">
        <v>0.02</v>
      </c>
      <c r="T132" s="47">
        <v>0.01</v>
      </c>
      <c r="U132" s="47"/>
      <c r="V132" s="47"/>
      <c r="W132" s="47" t="s">
        <v>453</v>
      </c>
      <c r="X132" s="47" t="s">
        <v>453</v>
      </c>
      <c r="Y132" s="47">
        <v>4.4999999999999998E-2</v>
      </c>
      <c r="Z132" s="47">
        <v>0.02</v>
      </c>
      <c r="AA132" s="47">
        <v>0.01</v>
      </c>
      <c r="AB132" s="47" t="s">
        <v>453</v>
      </c>
      <c r="AC132" s="48" t="s">
        <v>453</v>
      </c>
      <c r="AD132" s="51"/>
      <c r="AE132" s="31">
        <v>16</v>
      </c>
      <c r="AF132" s="47"/>
      <c r="AG132" s="47">
        <v>0.01</v>
      </c>
      <c r="AH132" s="47">
        <v>0.01</v>
      </c>
      <c r="AI132" s="47">
        <v>0.01</v>
      </c>
      <c r="AJ132" s="47">
        <v>0.01</v>
      </c>
      <c r="AK132" s="47"/>
      <c r="AL132" s="47"/>
      <c r="AM132" s="47" t="s">
        <v>453</v>
      </c>
      <c r="AN132" s="47" t="s">
        <v>453</v>
      </c>
      <c r="AO132" s="47" t="s">
        <v>453</v>
      </c>
      <c r="AP132" s="47">
        <v>0.01</v>
      </c>
      <c r="AQ132" s="47" t="s">
        <v>453</v>
      </c>
      <c r="AR132" s="47" t="s">
        <v>453</v>
      </c>
      <c r="AS132" s="48" t="s">
        <v>453</v>
      </c>
      <c r="AT132" s="51"/>
      <c r="AU132" s="31">
        <v>22</v>
      </c>
      <c r="AV132" s="47"/>
      <c r="AW132" s="47">
        <v>7.0000000000000007E-2</v>
      </c>
      <c r="AX132" s="47">
        <v>3.3333333333333333E-2</v>
      </c>
      <c r="AY132" s="47">
        <v>0.02</v>
      </c>
      <c r="AZ132" s="47">
        <v>0.01</v>
      </c>
      <c r="BA132" s="47"/>
      <c r="BB132" s="47"/>
      <c r="BC132" s="47" t="s">
        <v>453</v>
      </c>
      <c r="BD132" s="47" t="s">
        <v>453</v>
      </c>
      <c r="BE132" s="47">
        <v>7.0000000000000007E-2</v>
      </c>
      <c r="BF132" s="47">
        <v>0.02</v>
      </c>
      <c r="BG132" s="47">
        <v>0.01</v>
      </c>
      <c r="BH132" s="47" t="s">
        <v>453</v>
      </c>
      <c r="BI132" s="48" t="s">
        <v>453</v>
      </c>
      <c r="BJ132" s="51"/>
      <c r="BK132" s="31">
        <v>19</v>
      </c>
      <c r="BL132" s="47"/>
      <c r="BM132" s="47">
        <v>0.02</v>
      </c>
      <c r="BN132" s="47">
        <v>0.02</v>
      </c>
      <c r="BO132" s="47">
        <v>0.02</v>
      </c>
      <c r="BP132" s="47">
        <v>0.02</v>
      </c>
      <c r="BQ132" s="47"/>
      <c r="BR132" s="47"/>
      <c r="BS132" s="47" t="s">
        <v>453</v>
      </c>
      <c r="BT132" s="47" t="s">
        <v>453</v>
      </c>
      <c r="BU132" s="47" t="s">
        <v>453</v>
      </c>
      <c r="BV132" s="47">
        <v>0.02</v>
      </c>
      <c r="BW132" s="47" t="s">
        <v>453</v>
      </c>
      <c r="BX132" s="47" t="s">
        <v>453</v>
      </c>
      <c r="BY132" s="48" t="s">
        <v>453</v>
      </c>
      <c r="BZ132" s="51"/>
      <c r="CA132" s="31">
        <v>6</v>
      </c>
      <c r="CB132" s="47"/>
      <c r="CC132" s="47">
        <v>0</v>
      </c>
      <c r="CD132" s="47" t="s">
        <v>453</v>
      </c>
      <c r="CE132" s="47" t="s">
        <v>453</v>
      </c>
      <c r="CF132" s="48">
        <v>0</v>
      </c>
      <c r="CG132" s="93"/>
      <c r="CH132" s="93"/>
      <c r="CI132" s="93"/>
    </row>
    <row r="133" spans="1:87" s="29" customFormat="1" x14ac:dyDescent="0.2">
      <c r="A133" s="28" t="s">
        <v>411</v>
      </c>
      <c r="B133" s="26" t="s">
        <v>105</v>
      </c>
      <c r="C133" s="26" t="s">
        <v>155</v>
      </c>
      <c r="D133" s="26" t="s">
        <v>72</v>
      </c>
      <c r="E133" s="27">
        <v>0.02</v>
      </c>
      <c r="F133" s="25" t="s">
        <v>72</v>
      </c>
      <c r="G133" s="26">
        <v>1050</v>
      </c>
      <c r="H133" s="27" t="s">
        <v>281</v>
      </c>
      <c r="I133" s="28">
        <v>63</v>
      </c>
      <c r="J133" s="29">
        <v>16</v>
      </c>
      <c r="K133" s="29">
        <v>22</v>
      </c>
      <c r="L133" s="29">
        <v>19</v>
      </c>
      <c r="M133" s="30">
        <v>6</v>
      </c>
      <c r="N133" s="28"/>
      <c r="O133" s="29">
        <v>63</v>
      </c>
      <c r="Q133" s="47">
        <v>0</v>
      </c>
      <c r="R133" s="47" t="s">
        <v>453</v>
      </c>
      <c r="S133" s="47" t="s">
        <v>453</v>
      </c>
      <c r="T133" s="47">
        <v>0</v>
      </c>
      <c r="U133" s="47"/>
      <c r="V133" s="47"/>
      <c r="W133" s="47" t="s">
        <v>453</v>
      </c>
      <c r="X133" s="47" t="s">
        <v>453</v>
      </c>
      <c r="Y133" s="47" t="s">
        <v>453</v>
      </c>
      <c r="Z133" s="47" t="s">
        <v>453</v>
      </c>
      <c r="AA133" s="47" t="s">
        <v>453</v>
      </c>
      <c r="AB133" s="47" t="s">
        <v>453</v>
      </c>
      <c r="AC133" s="48" t="s">
        <v>453</v>
      </c>
      <c r="AD133" s="51"/>
      <c r="AE133" s="31">
        <v>16</v>
      </c>
      <c r="AF133" s="47"/>
      <c r="AG133" s="47">
        <v>0</v>
      </c>
      <c r="AH133" s="47" t="s">
        <v>453</v>
      </c>
      <c r="AI133" s="47" t="s">
        <v>453</v>
      </c>
      <c r="AJ133" s="47">
        <v>0</v>
      </c>
      <c r="AK133" s="47"/>
      <c r="AL133" s="47"/>
      <c r="AM133" s="47" t="s">
        <v>453</v>
      </c>
      <c r="AN133" s="47" t="s">
        <v>453</v>
      </c>
      <c r="AO133" s="47" t="s">
        <v>453</v>
      </c>
      <c r="AP133" s="47" t="s">
        <v>453</v>
      </c>
      <c r="AQ133" s="47" t="s">
        <v>453</v>
      </c>
      <c r="AR133" s="47" t="s">
        <v>453</v>
      </c>
      <c r="AS133" s="48" t="s">
        <v>453</v>
      </c>
      <c r="AT133" s="51"/>
      <c r="AU133" s="31">
        <v>22</v>
      </c>
      <c r="AV133" s="47"/>
      <c r="AW133" s="47">
        <v>0</v>
      </c>
      <c r="AX133" s="47" t="s">
        <v>453</v>
      </c>
      <c r="AY133" s="47" t="s">
        <v>453</v>
      </c>
      <c r="AZ133" s="47">
        <v>0</v>
      </c>
      <c r="BA133" s="47"/>
      <c r="BB133" s="47"/>
      <c r="BC133" s="47" t="s">
        <v>453</v>
      </c>
      <c r="BD133" s="47" t="s">
        <v>453</v>
      </c>
      <c r="BE133" s="47" t="s">
        <v>453</v>
      </c>
      <c r="BF133" s="47" t="s">
        <v>453</v>
      </c>
      <c r="BG133" s="47" t="s">
        <v>453</v>
      </c>
      <c r="BH133" s="47" t="s">
        <v>453</v>
      </c>
      <c r="BI133" s="48" t="s">
        <v>453</v>
      </c>
      <c r="BJ133" s="51"/>
      <c r="BK133" s="31">
        <v>19</v>
      </c>
      <c r="BL133" s="47"/>
      <c r="BM133" s="47">
        <v>0</v>
      </c>
      <c r="BN133" s="47" t="s">
        <v>453</v>
      </c>
      <c r="BO133" s="47" t="s">
        <v>453</v>
      </c>
      <c r="BP133" s="47">
        <v>0</v>
      </c>
      <c r="BQ133" s="47"/>
      <c r="BR133" s="47"/>
      <c r="BS133" s="47" t="s">
        <v>453</v>
      </c>
      <c r="BT133" s="47" t="s">
        <v>453</v>
      </c>
      <c r="BU133" s="47" t="s">
        <v>453</v>
      </c>
      <c r="BV133" s="47" t="s">
        <v>453</v>
      </c>
      <c r="BW133" s="47" t="s">
        <v>453</v>
      </c>
      <c r="BX133" s="47" t="s">
        <v>453</v>
      </c>
      <c r="BY133" s="48" t="s">
        <v>453</v>
      </c>
      <c r="BZ133" s="51"/>
      <c r="CA133" s="31">
        <v>6</v>
      </c>
      <c r="CB133" s="47"/>
      <c r="CC133" s="47">
        <v>0</v>
      </c>
      <c r="CD133" s="47" t="s">
        <v>453</v>
      </c>
      <c r="CE133" s="47" t="s">
        <v>453</v>
      </c>
      <c r="CF133" s="48">
        <v>0</v>
      </c>
      <c r="CG133" s="93"/>
      <c r="CH133" s="93"/>
      <c r="CI133" s="93"/>
    </row>
    <row r="134" spans="1:87" s="29" customFormat="1" x14ac:dyDescent="0.2">
      <c r="A134" s="28" t="s">
        <v>411</v>
      </c>
      <c r="B134" s="26" t="s">
        <v>105</v>
      </c>
      <c r="C134" s="26" t="s">
        <v>156</v>
      </c>
      <c r="D134" s="26" t="s">
        <v>72</v>
      </c>
      <c r="E134" s="27">
        <v>0.01</v>
      </c>
      <c r="F134" s="25" t="s">
        <v>72</v>
      </c>
      <c r="G134" s="26">
        <v>75</v>
      </c>
      <c r="H134" s="27" t="s">
        <v>281</v>
      </c>
      <c r="I134" s="28">
        <v>63</v>
      </c>
      <c r="J134" s="29">
        <v>16</v>
      </c>
      <c r="K134" s="29">
        <v>22</v>
      </c>
      <c r="L134" s="29">
        <v>19</v>
      </c>
      <c r="M134" s="30">
        <v>6</v>
      </c>
      <c r="N134" s="28"/>
      <c r="O134" s="29">
        <v>63</v>
      </c>
      <c r="Q134" s="47">
        <v>0.11</v>
      </c>
      <c r="R134" s="47">
        <v>4.0909090909090909E-2</v>
      </c>
      <c r="S134" s="47">
        <v>0.04</v>
      </c>
      <c r="T134" s="47">
        <v>0.01</v>
      </c>
      <c r="U134" s="47"/>
      <c r="V134" s="47"/>
      <c r="W134" s="47" t="s">
        <v>453</v>
      </c>
      <c r="X134" s="47">
        <v>0.10600000000000001</v>
      </c>
      <c r="Y134" s="47">
        <v>0.04</v>
      </c>
      <c r="Z134" s="47">
        <v>0.04</v>
      </c>
      <c r="AA134" s="47">
        <v>0.02</v>
      </c>
      <c r="AB134" s="47">
        <v>0.01</v>
      </c>
      <c r="AC134" s="48" t="s">
        <v>453</v>
      </c>
      <c r="AD134" s="51"/>
      <c r="AE134" s="31">
        <v>16</v>
      </c>
      <c r="AF134" s="47"/>
      <c r="AG134" s="47">
        <v>0.04</v>
      </c>
      <c r="AH134" s="47">
        <v>0.03</v>
      </c>
      <c r="AI134" s="47">
        <v>0.03</v>
      </c>
      <c r="AJ134" s="47">
        <v>0.02</v>
      </c>
      <c r="AK134" s="47"/>
      <c r="AL134" s="47"/>
      <c r="AM134" s="47" t="s">
        <v>453</v>
      </c>
      <c r="AN134" s="47" t="s">
        <v>453</v>
      </c>
      <c r="AO134" s="47" t="s">
        <v>453</v>
      </c>
      <c r="AP134" s="47">
        <v>0.03</v>
      </c>
      <c r="AQ134" s="47" t="s">
        <v>453</v>
      </c>
      <c r="AR134" s="47" t="s">
        <v>453</v>
      </c>
      <c r="AS134" s="48" t="s">
        <v>453</v>
      </c>
      <c r="AT134" s="51"/>
      <c r="AU134" s="31">
        <v>22</v>
      </c>
      <c r="AV134" s="47"/>
      <c r="AW134" s="47">
        <v>0.11</v>
      </c>
      <c r="AX134" s="47">
        <v>0.05</v>
      </c>
      <c r="AY134" s="47">
        <v>0.04</v>
      </c>
      <c r="AZ134" s="47">
        <v>0.01</v>
      </c>
      <c r="BA134" s="47"/>
      <c r="BB134" s="47"/>
      <c r="BC134" s="47" t="s">
        <v>453</v>
      </c>
      <c r="BD134" s="47" t="s">
        <v>453</v>
      </c>
      <c r="BE134" s="47">
        <v>9.2499999999999999E-2</v>
      </c>
      <c r="BF134" s="47">
        <v>0.04</v>
      </c>
      <c r="BG134" s="47">
        <v>1.7500000000000002E-2</v>
      </c>
      <c r="BH134" s="47" t="s">
        <v>453</v>
      </c>
      <c r="BI134" s="48" t="s">
        <v>453</v>
      </c>
      <c r="BJ134" s="51"/>
      <c r="BK134" s="31">
        <v>19</v>
      </c>
      <c r="BL134" s="47"/>
      <c r="BM134" s="47">
        <v>0.09</v>
      </c>
      <c r="BN134" s="47">
        <v>3.7999999999999999E-2</v>
      </c>
      <c r="BO134" s="47">
        <v>0.03</v>
      </c>
      <c r="BP134" s="47">
        <v>0.01</v>
      </c>
      <c r="BQ134" s="47"/>
      <c r="BR134" s="47"/>
      <c r="BS134" s="47" t="s">
        <v>453</v>
      </c>
      <c r="BT134" s="47" t="s">
        <v>453</v>
      </c>
      <c r="BU134" s="47">
        <v>6.5000000000000002E-2</v>
      </c>
      <c r="BV134" s="47">
        <v>0.03</v>
      </c>
      <c r="BW134" s="47">
        <v>1.4999999999999999E-2</v>
      </c>
      <c r="BX134" s="47" t="s">
        <v>453</v>
      </c>
      <c r="BY134" s="48" t="s">
        <v>453</v>
      </c>
      <c r="BZ134" s="51"/>
      <c r="CA134" s="31">
        <v>6</v>
      </c>
      <c r="CB134" s="47"/>
      <c r="CC134" s="47">
        <v>0</v>
      </c>
      <c r="CD134" s="47" t="s">
        <v>453</v>
      </c>
      <c r="CE134" s="47" t="s">
        <v>453</v>
      </c>
      <c r="CF134" s="48">
        <v>0</v>
      </c>
      <c r="CG134" s="93"/>
      <c r="CH134" s="93"/>
      <c r="CI134" s="93"/>
    </row>
    <row r="135" spans="1:87" s="38" customFormat="1" ht="13.5" thickBot="1" x14ac:dyDescent="0.25">
      <c r="A135" s="34" t="s">
        <v>411</v>
      </c>
      <c r="B135" s="35" t="s">
        <v>105</v>
      </c>
      <c r="C135" s="35" t="s">
        <v>157</v>
      </c>
      <c r="D135" s="35" t="s">
        <v>72</v>
      </c>
      <c r="E135" s="36">
        <v>0.01</v>
      </c>
      <c r="F135" s="37" t="s">
        <v>72</v>
      </c>
      <c r="G135" s="35">
        <v>1.5</v>
      </c>
      <c r="H135" s="36" t="s">
        <v>281</v>
      </c>
      <c r="I135" s="34">
        <v>63</v>
      </c>
      <c r="J135" s="38">
        <v>16</v>
      </c>
      <c r="K135" s="38">
        <v>22</v>
      </c>
      <c r="L135" s="38">
        <v>19</v>
      </c>
      <c r="M135" s="39">
        <v>6</v>
      </c>
      <c r="N135" s="34"/>
      <c r="O135" s="38">
        <v>63</v>
      </c>
      <c r="Q135" s="55">
        <v>0</v>
      </c>
      <c r="R135" s="55" t="s">
        <v>453</v>
      </c>
      <c r="S135" s="55" t="s">
        <v>453</v>
      </c>
      <c r="T135" s="55">
        <v>0</v>
      </c>
      <c r="U135" s="55"/>
      <c r="V135" s="55"/>
      <c r="W135" s="55" t="s">
        <v>453</v>
      </c>
      <c r="X135" s="55" t="s">
        <v>453</v>
      </c>
      <c r="Y135" s="55" t="s">
        <v>453</v>
      </c>
      <c r="Z135" s="55" t="s">
        <v>453</v>
      </c>
      <c r="AA135" s="55" t="s">
        <v>453</v>
      </c>
      <c r="AB135" s="55" t="s">
        <v>453</v>
      </c>
      <c r="AC135" s="56" t="s">
        <v>453</v>
      </c>
      <c r="AD135" s="79"/>
      <c r="AE135" s="40">
        <v>16</v>
      </c>
      <c r="AF135" s="55"/>
      <c r="AG135" s="55">
        <v>0</v>
      </c>
      <c r="AH135" s="55" t="s">
        <v>453</v>
      </c>
      <c r="AI135" s="55" t="s">
        <v>453</v>
      </c>
      <c r="AJ135" s="55">
        <v>0</v>
      </c>
      <c r="AK135" s="55"/>
      <c r="AL135" s="55"/>
      <c r="AM135" s="55" t="s">
        <v>453</v>
      </c>
      <c r="AN135" s="55" t="s">
        <v>453</v>
      </c>
      <c r="AO135" s="55" t="s">
        <v>453</v>
      </c>
      <c r="AP135" s="55" t="s">
        <v>453</v>
      </c>
      <c r="AQ135" s="55" t="s">
        <v>453</v>
      </c>
      <c r="AR135" s="55" t="s">
        <v>453</v>
      </c>
      <c r="AS135" s="56" t="s">
        <v>453</v>
      </c>
      <c r="AT135" s="79"/>
      <c r="AU135" s="40">
        <v>22</v>
      </c>
      <c r="AV135" s="55"/>
      <c r="AW135" s="55">
        <v>0</v>
      </c>
      <c r="AX135" s="55" t="s">
        <v>453</v>
      </c>
      <c r="AY135" s="55" t="s">
        <v>453</v>
      </c>
      <c r="AZ135" s="55">
        <v>0</v>
      </c>
      <c r="BA135" s="55"/>
      <c r="BB135" s="55"/>
      <c r="BC135" s="55" t="s">
        <v>453</v>
      </c>
      <c r="BD135" s="55" t="s">
        <v>453</v>
      </c>
      <c r="BE135" s="55" t="s">
        <v>453</v>
      </c>
      <c r="BF135" s="55" t="s">
        <v>453</v>
      </c>
      <c r="BG135" s="55" t="s">
        <v>453</v>
      </c>
      <c r="BH135" s="55" t="s">
        <v>453</v>
      </c>
      <c r="BI135" s="56" t="s">
        <v>453</v>
      </c>
      <c r="BJ135" s="79"/>
      <c r="BK135" s="40">
        <v>19</v>
      </c>
      <c r="BL135" s="55"/>
      <c r="BM135" s="55">
        <v>0</v>
      </c>
      <c r="BN135" s="55" t="s">
        <v>453</v>
      </c>
      <c r="BO135" s="55" t="s">
        <v>453</v>
      </c>
      <c r="BP135" s="55">
        <v>0</v>
      </c>
      <c r="BQ135" s="55"/>
      <c r="BR135" s="55"/>
      <c r="BS135" s="55" t="s">
        <v>453</v>
      </c>
      <c r="BT135" s="55" t="s">
        <v>453</v>
      </c>
      <c r="BU135" s="55" t="s">
        <v>453</v>
      </c>
      <c r="BV135" s="55" t="s">
        <v>453</v>
      </c>
      <c r="BW135" s="55" t="s">
        <v>453</v>
      </c>
      <c r="BX135" s="55" t="s">
        <v>453</v>
      </c>
      <c r="BY135" s="56" t="s">
        <v>453</v>
      </c>
      <c r="BZ135" s="79"/>
      <c r="CA135" s="40">
        <v>6</v>
      </c>
      <c r="CB135" s="55"/>
      <c r="CC135" s="55">
        <v>0</v>
      </c>
      <c r="CD135" s="55" t="s">
        <v>453</v>
      </c>
      <c r="CE135" s="55" t="s">
        <v>453</v>
      </c>
      <c r="CF135" s="56">
        <v>0</v>
      </c>
      <c r="CG135" s="41"/>
      <c r="CH135" s="41"/>
      <c r="CI135" s="41"/>
    </row>
    <row r="136" spans="1:87" s="22" customFormat="1" x14ac:dyDescent="0.2">
      <c r="A136" s="21" t="s">
        <v>411</v>
      </c>
      <c r="B136" s="19" t="s">
        <v>250</v>
      </c>
      <c r="C136" s="19" t="s">
        <v>318</v>
      </c>
      <c r="D136" s="19" t="s">
        <v>72</v>
      </c>
      <c r="E136" s="20">
        <v>0.01</v>
      </c>
      <c r="F136" s="18" t="s">
        <v>72</v>
      </c>
      <c r="G136" s="19">
        <v>0.35</v>
      </c>
      <c r="H136" s="20" t="s">
        <v>281</v>
      </c>
      <c r="I136" s="21">
        <v>63</v>
      </c>
      <c r="J136" s="22">
        <v>16</v>
      </c>
      <c r="K136" s="22">
        <v>22</v>
      </c>
      <c r="L136" s="22">
        <v>19</v>
      </c>
      <c r="M136" s="23">
        <v>6</v>
      </c>
      <c r="N136" s="21"/>
      <c r="O136" s="22">
        <v>63</v>
      </c>
      <c r="Q136" s="59">
        <v>0.01</v>
      </c>
      <c r="R136" s="59">
        <v>0.01</v>
      </c>
      <c r="S136" s="59">
        <v>0.01</v>
      </c>
      <c r="T136" s="59">
        <v>0.01</v>
      </c>
      <c r="U136" s="59"/>
      <c r="V136" s="59"/>
      <c r="W136" s="59" t="s">
        <v>453</v>
      </c>
      <c r="X136" s="59" t="s">
        <v>453</v>
      </c>
      <c r="Y136" s="59" t="s">
        <v>453</v>
      </c>
      <c r="Z136" s="59">
        <v>0.01</v>
      </c>
      <c r="AA136" s="59" t="s">
        <v>453</v>
      </c>
      <c r="AB136" s="59" t="s">
        <v>453</v>
      </c>
      <c r="AC136" s="77" t="s">
        <v>453</v>
      </c>
      <c r="AD136" s="78"/>
      <c r="AE136" s="24">
        <v>16</v>
      </c>
      <c r="AF136" s="59"/>
      <c r="AG136" s="59">
        <v>0</v>
      </c>
      <c r="AH136" s="59" t="s">
        <v>453</v>
      </c>
      <c r="AI136" s="59" t="s">
        <v>453</v>
      </c>
      <c r="AJ136" s="59">
        <v>0</v>
      </c>
      <c r="AK136" s="59"/>
      <c r="AL136" s="59"/>
      <c r="AM136" s="59" t="s">
        <v>453</v>
      </c>
      <c r="AN136" s="59" t="s">
        <v>453</v>
      </c>
      <c r="AO136" s="59" t="s">
        <v>453</v>
      </c>
      <c r="AP136" s="59" t="s">
        <v>453</v>
      </c>
      <c r="AQ136" s="59" t="s">
        <v>453</v>
      </c>
      <c r="AR136" s="59" t="s">
        <v>453</v>
      </c>
      <c r="AS136" s="77" t="s">
        <v>453</v>
      </c>
      <c r="AT136" s="78"/>
      <c r="AU136" s="24">
        <v>22</v>
      </c>
      <c r="AV136" s="59"/>
      <c r="AW136" s="59">
        <v>0.01</v>
      </c>
      <c r="AX136" s="59">
        <v>0.01</v>
      </c>
      <c r="AY136" s="59">
        <v>0.01</v>
      </c>
      <c r="AZ136" s="59">
        <v>0.01</v>
      </c>
      <c r="BA136" s="59"/>
      <c r="BB136" s="59"/>
      <c r="BC136" s="59" t="s">
        <v>453</v>
      </c>
      <c r="BD136" s="59" t="s">
        <v>453</v>
      </c>
      <c r="BE136" s="59" t="s">
        <v>453</v>
      </c>
      <c r="BF136" s="59">
        <v>0.01</v>
      </c>
      <c r="BG136" s="59" t="s">
        <v>453</v>
      </c>
      <c r="BH136" s="59" t="s">
        <v>453</v>
      </c>
      <c r="BI136" s="77" t="s">
        <v>453</v>
      </c>
      <c r="BJ136" s="78"/>
      <c r="BK136" s="24">
        <v>19</v>
      </c>
      <c r="BL136" s="59"/>
      <c r="BM136" s="59">
        <v>0</v>
      </c>
      <c r="BN136" s="59" t="s">
        <v>453</v>
      </c>
      <c r="BO136" s="59" t="s">
        <v>453</v>
      </c>
      <c r="BP136" s="59">
        <v>0</v>
      </c>
      <c r="BQ136" s="59"/>
      <c r="BR136" s="59"/>
      <c r="BS136" s="59" t="s">
        <v>453</v>
      </c>
      <c r="BT136" s="59" t="s">
        <v>453</v>
      </c>
      <c r="BU136" s="59" t="s">
        <v>453</v>
      </c>
      <c r="BV136" s="59" t="s">
        <v>453</v>
      </c>
      <c r="BW136" s="59" t="s">
        <v>453</v>
      </c>
      <c r="BX136" s="59" t="s">
        <v>453</v>
      </c>
      <c r="BY136" s="77" t="s">
        <v>453</v>
      </c>
      <c r="BZ136" s="78"/>
      <c r="CA136" s="24">
        <v>6</v>
      </c>
      <c r="CB136" s="59"/>
      <c r="CC136" s="59">
        <v>0</v>
      </c>
      <c r="CD136" s="59" t="s">
        <v>453</v>
      </c>
      <c r="CE136" s="59" t="s">
        <v>453</v>
      </c>
      <c r="CF136" s="77">
        <v>0</v>
      </c>
      <c r="CG136" s="91"/>
      <c r="CH136" s="91"/>
      <c r="CI136" s="91"/>
    </row>
    <row r="137" spans="1:87" s="29" customFormat="1" x14ac:dyDescent="0.2">
      <c r="A137" s="28" t="s">
        <v>411</v>
      </c>
      <c r="B137" s="26" t="s">
        <v>250</v>
      </c>
      <c r="C137" s="26" t="s">
        <v>251</v>
      </c>
      <c r="D137" s="26" t="s">
        <v>72</v>
      </c>
      <c r="E137" s="27">
        <v>0.01</v>
      </c>
      <c r="F137" s="25" t="s">
        <v>72</v>
      </c>
      <c r="G137" s="26">
        <v>50</v>
      </c>
      <c r="H137" s="27" t="s">
        <v>281</v>
      </c>
      <c r="I137" s="28">
        <v>69</v>
      </c>
      <c r="J137" s="29">
        <v>20</v>
      </c>
      <c r="K137" s="29">
        <v>22</v>
      </c>
      <c r="L137" s="29">
        <v>21</v>
      </c>
      <c r="M137" s="30">
        <v>6</v>
      </c>
      <c r="N137" s="28"/>
      <c r="O137" s="29">
        <v>69</v>
      </c>
      <c r="Q137" s="47">
        <v>0.05</v>
      </c>
      <c r="R137" s="47">
        <v>2.6000000000000002E-2</v>
      </c>
      <c r="S137" s="47">
        <v>0.02</v>
      </c>
      <c r="T137" s="47">
        <v>0.01</v>
      </c>
      <c r="U137" s="47"/>
      <c r="V137" s="47"/>
      <c r="W137" s="47" t="s">
        <v>453</v>
      </c>
      <c r="X137" s="47" t="s">
        <v>453</v>
      </c>
      <c r="Y137" s="47">
        <v>0.04</v>
      </c>
      <c r="Z137" s="47">
        <v>0.02</v>
      </c>
      <c r="AA137" s="47">
        <v>1.4999999999999999E-2</v>
      </c>
      <c r="AB137" s="47" t="s">
        <v>453</v>
      </c>
      <c r="AC137" s="48" t="s">
        <v>453</v>
      </c>
      <c r="AD137" s="51"/>
      <c r="AE137" s="31">
        <v>20</v>
      </c>
      <c r="AF137" s="47"/>
      <c r="AG137" s="47">
        <v>0</v>
      </c>
      <c r="AH137" s="47" t="s">
        <v>453</v>
      </c>
      <c r="AI137" s="47" t="s">
        <v>453</v>
      </c>
      <c r="AJ137" s="47">
        <v>0</v>
      </c>
      <c r="AK137" s="47"/>
      <c r="AL137" s="47"/>
      <c r="AM137" s="47" t="s">
        <v>453</v>
      </c>
      <c r="AN137" s="47" t="s">
        <v>453</v>
      </c>
      <c r="AO137" s="47" t="s">
        <v>453</v>
      </c>
      <c r="AP137" s="47" t="s">
        <v>453</v>
      </c>
      <c r="AQ137" s="47" t="s">
        <v>453</v>
      </c>
      <c r="AR137" s="47" t="s">
        <v>453</v>
      </c>
      <c r="AS137" s="48" t="s">
        <v>453</v>
      </c>
      <c r="AT137" s="51"/>
      <c r="AU137" s="31">
        <v>22</v>
      </c>
      <c r="AV137" s="47"/>
      <c r="AW137" s="47">
        <v>0.01</v>
      </c>
      <c r="AX137" s="47">
        <v>0.01</v>
      </c>
      <c r="AY137" s="47">
        <v>0.01</v>
      </c>
      <c r="AZ137" s="47">
        <v>0.01</v>
      </c>
      <c r="BA137" s="47"/>
      <c r="BB137" s="47"/>
      <c r="BC137" s="47" t="s">
        <v>453</v>
      </c>
      <c r="BD137" s="47" t="s">
        <v>453</v>
      </c>
      <c r="BE137" s="47" t="s">
        <v>453</v>
      </c>
      <c r="BF137" s="47">
        <v>0.01</v>
      </c>
      <c r="BG137" s="47" t="s">
        <v>453</v>
      </c>
      <c r="BH137" s="47" t="s">
        <v>453</v>
      </c>
      <c r="BI137" s="48" t="s">
        <v>453</v>
      </c>
      <c r="BJ137" s="51"/>
      <c r="BK137" s="31">
        <v>21</v>
      </c>
      <c r="BL137" s="47"/>
      <c r="BM137" s="47">
        <v>0</v>
      </c>
      <c r="BN137" s="47" t="s">
        <v>453</v>
      </c>
      <c r="BO137" s="47" t="s">
        <v>453</v>
      </c>
      <c r="BP137" s="47">
        <v>0</v>
      </c>
      <c r="BQ137" s="47"/>
      <c r="BR137" s="47"/>
      <c r="BS137" s="47" t="s">
        <v>453</v>
      </c>
      <c r="BT137" s="47" t="s">
        <v>453</v>
      </c>
      <c r="BU137" s="47" t="s">
        <v>453</v>
      </c>
      <c r="BV137" s="47" t="s">
        <v>453</v>
      </c>
      <c r="BW137" s="47" t="s">
        <v>453</v>
      </c>
      <c r="BX137" s="47" t="s">
        <v>453</v>
      </c>
      <c r="BY137" s="48" t="s">
        <v>453</v>
      </c>
      <c r="BZ137" s="51"/>
      <c r="CA137" s="31">
        <v>6</v>
      </c>
      <c r="CB137" s="47"/>
      <c r="CC137" s="47">
        <v>0.05</v>
      </c>
      <c r="CD137" s="47">
        <v>3.0000000000000002E-2</v>
      </c>
      <c r="CE137" s="47">
        <v>2.5000000000000001E-2</v>
      </c>
      <c r="CF137" s="48">
        <v>0.02</v>
      </c>
      <c r="CG137" s="93"/>
      <c r="CH137" s="93"/>
      <c r="CI137" s="93"/>
    </row>
    <row r="138" spans="1:87" s="29" customFormat="1" x14ac:dyDescent="0.2">
      <c r="A138" s="28" t="s">
        <v>411</v>
      </c>
      <c r="B138" s="26" t="s">
        <v>250</v>
      </c>
      <c r="C138" s="26" t="s">
        <v>319</v>
      </c>
      <c r="D138" s="26" t="s">
        <v>72</v>
      </c>
      <c r="E138" s="27">
        <v>0.01</v>
      </c>
      <c r="F138" s="25" t="s">
        <v>72</v>
      </c>
      <c r="G138" s="26">
        <v>50</v>
      </c>
      <c r="H138" s="27" t="s">
        <v>281</v>
      </c>
      <c r="I138" s="28">
        <v>35</v>
      </c>
      <c r="J138" s="29">
        <v>9</v>
      </c>
      <c r="K138" s="29">
        <v>12</v>
      </c>
      <c r="L138" s="29">
        <v>8</v>
      </c>
      <c r="M138" s="30">
        <v>6</v>
      </c>
      <c r="N138" s="28"/>
      <c r="O138" s="29">
        <v>35</v>
      </c>
      <c r="Q138" s="47">
        <v>0</v>
      </c>
      <c r="R138" s="47" t="s">
        <v>453</v>
      </c>
      <c r="S138" s="47" t="s">
        <v>453</v>
      </c>
      <c r="T138" s="47">
        <v>0</v>
      </c>
      <c r="U138" s="47"/>
      <c r="V138" s="47"/>
      <c r="W138" s="47" t="s">
        <v>453</v>
      </c>
      <c r="X138" s="47" t="s">
        <v>453</v>
      </c>
      <c r="Y138" s="47" t="s">
        <v>453</v>
      </c>
      <c r="Z138" s="47" t="s">
        <v>453</v>
      </c>
      <c r="AA138" s="47" t="s">
        <v>453</v>
      </c>
      <c r="AB138" s="47" t="s">
        <v>453</v>
      </c>
      <c r="AC138" s="48" t="s">
        <v>453</v>
      </c>
      <c r="AD138" s="51"/>
      <c r="AE138" s="31">
        <v>9</v>
      </c>
      <c r="AF138" s="47"/>
      <c r="AG138" s="47">
        <v>0</v>
      </c>
      <c r="AH138" s="47" t="s">
        <v>453</v>
      </c>
      <c r="AI138" s="47" t="s">
        <v>453</v>
      </c>
      <c r="AJ138" s="47">
        <v>0</v>
      </c>
      <c r="AK138" s="47"/>
      <c r="AL138" s="47"/>
      <c r="AM138" s="47" t="s">
        <v>453</v>
      </c>
      <c r="AN138" s="47" t="s">
        <v>453</v>
      </c>
      <c r="AO138" s="47" t="s">
        <v>453</v>
      </c>
      <c r="AP138" s="47" t="s">
        <v>453</v>
      </c>
      <c r="AQ138" s="47" t="s">
        <v>453</v>
      </c>
      <c r="AR138" s="47" t="s">
        <v>453</v>
      </c>
      <c r="AS138" s="48" t="s">
        <v>453</v>
      </c>
      <c r="AT138" s="51"/>
      <c r="AU138" s="31">
        <v>12</v>
      </c>
      <c r="AV138" s="47"/>
      <c r="AW138" s="47">
        <v>0</v>
      </c>
      <c r="AX138" s="47" t="s">
        <v>453</v>
      </c>
      <c r="AY138" s="47" t="s">
        <v>453</v>
      </c>
      <c r="AZ138" s="47">
        <v>0</v>
      </c>
      <c r="BA138" s="47"/>
      <c r="BB138" s="47"/>
      <c r="BC138" s="47" t="s">
        <v>453</v>
      </c>
      <c r="BD138" s="47" t="s">
        <v>453</v>
      </c>
      <c r="BE138" s="47" t="s">
        <v>453</v>
      </c>
      <c r="BF138" s="47" t="s">
        <v>453</v>
      </c>
      <c r="BG138" s="47" t="s">
        <v>453</v>
      </c>
      <c r="BH138" s="47" t="s">
        <v>453</v>
      </c>
      <c r="BI138" s="48" t="s">
        <v>453</v>
      </c>
      <c r="BJ138" s="51"/>
      <c r="BK138" s="31">
        <v>8</v>
      </c>
      <c r="BL138" s="47"/>
      <c r="BM138" s="47">
        <v>0</v>
      </c>
      <c r="BN138" s="47" t="s">
        <v>453</v>
      </c>
      <c r="BO138" s="47" t="s">
        <v>453</v>
      </c>
      <c r="BP138" s="47">
        <v>0</v>
      </c>
      <c r="BQ138" s="47"/>
      <c r="BR138" s="47"/>
      <c r="BS138" s="47" t="s">
        <v>453</v>
      </c>
      <c r="BT138" s="47" t="s">
        <v>453</v>
      </c>
      <c r="BU138" s="47" t="s">
        <v>453</v>
      </c>
      <c r="BV138" s="47" t="s">
        <v>453</v>
      </c>
      <c r="BW138" s="47" t="s">
        <v>453</v>
      </c>
      <c r="BX138" s="47" t="s">
        <v>453</v>
      </c>
      <c r="BY138" s="48" t="s">
        <v>453</v>
      </c>
      <c r="BZ138" s="51"/>
      <c r="CA138" s="31">
        <v>6</v>
      </c>
      <c r="CB138" s="47"/>
      <c r="CC138" s="47">
        <v>0</v>
      </c>
      <c r="CD138" s="47" t="s">
        <v>453</v>
      </c>
      <c r="CE138" s="47" t="s">
        <v>453</v>
      </c>
      <c r="CF138" s="48">
        <v>0</v>
      </c>
      <c r="CG138" s="93"/>
      <c r="CH138" s="93"/>
      <c r="CI138" s="93"/>
    </row>
    <row r="139" spans="1:87" s="29" customFormat="1" x14ac:dyDescent="0.2">
      <c r="A139" s="28" t="s">
        <v>411</v>
      </c>
      <c r="B139" s="26" t="s">
        <v>250</v>
      </c>
      <c r="C139" s="26" t="s">
        <v>252</v>
      </c>
      <c r="D139" s="26" t="s">
        <v>72</v>
      </c>
      <c r="E139" s="27">
        <v>0.01</v>
      </c>
      <c r="F139" s="25" t="s">
        <v>72</v>
      </c>
      <c r="G139" s="26">
        <v>40</v>
      </c>
      <c r="H139" s="27" t="s">
        <v>281</v>
      </c>
      <c r="I139" s="28">
        <v>69</v>
      </c>
      <c r="J139" s="29">
        <v>20</v>
      </c>
      <c r="K139" s="29">
        <v>22</v>
      </c>
      <c r="L139" s="29">
        <v>21</v>
      </c>
      <c r="M139" s="30">
        <v>6</v>
      </c>
      <c r="N139" s="28"/>
      <c r="O139" s="29">
        <v>69</v>
      </c>
      <c r="Q139" s="47">
        <v>2.2999999999999998</v>
      </c>
      <c r="R139" s="47">
        <v>0.13174814814814817</v>
      </c>
      <c r="S139" s="47">
        <v>0.02</v>
      </c>
      <c r="T139" s="47">
        <v>0.01</v>
      </c>
      <c r="U139" s="47"/>
      <c r="V139" s="47"/>
      <c r="W139" s="47">
        <v>1.4679999999999953</v>
      </c>
      <c r="X139" s="47">
        <v>0.19599999999999998</v>
      </c>
      <c r="Y139" s="47">
        <v>7.0000000000000007E-2</v>
      </c>
      <c r="Z139" s="47">
        <v>0.02</v>
      </c>
      <c r="AA139" s="47">
        <v>0.01</v>
      </c>
      <c r="AB139" s="47">
        <v>0.01</v>
      </c>
      <c r="AC139" s="48">
        <v>0.01</v>
      </c>
      <c r="AD139" s="51"/>
      <c r="AE139" s="31">
        <v>20</v>
      </c>
      <c r="AF139" s="47"/>
      <c r="AG139" s="47">
        <v>0.12</v>
      </c>
      <c r="AH139" s="47">
        <v>3.857777777777778E-2</v>
      </c>
      <c r="AI139" s="47">
        <v>0.02</v>
      </c>
      <c r="AJ139" s="47">
        <v>0.01</v>
      </c>
      <c r="AK139" s="47"/>
      <c r="AL139" s="47"/>
      <c r="AM139" s="47" t="s">
        <v>453</v>
      </c>
      <c r="AN139" s="47">
        <v>0.12</v>
      </c>
      <c r="AO139" s="47">
        <v>6.5000000000000002E-2</v>
      </c>
      <c r="AP139" s="47">
        <v>0.02</v>
      </c>
      <c r="AQ139" s="47">
        <v>0.01</v>
      </c>
      <c r="AR139" s="47">
        <v>0.01</v>
      </c>
      <c r="AS139" s="48" t="s">
        <v>453</v>
      </c>
      <c r="AT139" s="51"/>
      <c r="AU139" s="31">
        <v>22</v>
      </c>
      <c r="AV139" s="47"/>
      <c r="AW139" s="47">
        <v>0.22</v>
      </c>
      <c r="AX139" s="47">
        <v>6.5000000000000002E-2</v>
      </c>
      <c r="AY139" s="47">
        <v>1.4999999999999999E-2</v>
      </c>
      <c r="AZ139" s="47">
        <v>0.01</v>
      </c>
      <c r="BA139" s="47"/>
      <c r="BB139" s="47"/>
      <c r="BC139" s="47" t="s">
        <v>453</v>
      </c>
      <c r="BD139" s="47" t="s">
        <v>453</v>
      </c>
      <c r="BE139" s="47">
        <v>0.17</v>
      </c>
      <c r="BF139" s="47">
        <v>1.4999999999999999E-2</v>
      </c>
      <c r="BG139" s="47">
        <v>0.01</v>
      </c>
      <c r="BH139" s="47" t="s">
        <v>453</v>
      </c>
      <c r="BI139" s="48" t="s">
        <v>453</v>
      </c>
      <c r="BJ139" s="51"/>
      <c r="BK139" s="31">
        <v>21</v>
      </c>
      <c r="BL139" s="47"/>
      <c r="BM139" s="47">
        <v>0.19</v>
      </c>
      <c r="BN139" s="47">
        <v>4.1818181818181824E-2</v>
      </c>
      <c r="BO139" s="47">
        <v>0.02</v>
      </c>
      <c r="BP139" s="47">
        <v>0.01</v>
      </c>
      <c r="BQ139" s="47"/>
      <c r="BR139" s="47"/>
      <c r="BS139" s="47" t="s">
        <v>453</v>
      </c>
      <c r="BT139" s="47">
        <v>0.16600000000000009</v>
      </c>
      <c r="BU139" s="47">
        <v>0.04</v>
      </c>
      <c r="BV139" s="47">
        <v>0.02</v>
      </c>
      <c r="BW139" s="47">
        <v>0.02</v>
      </c>
      <c r="BX139" s="47">
        <v>0.01</v>
      </c>
      <c r="BY139" s="48" t="s">
        <v>453</v>
      </c>
      <c r="BZ139" s="51"/>
      <c r="CA139" s="31">
        <v>6</v>
      </c>
      <c r="CB139" s="47"/>
      <c r="CC139" s="47">
        <v>2.2999999999999998</v>
      </c>
      <c r="CD139" s="47">
        <v>0.83</v>
      </c>
      <c r="CE139" s="47">
        <v>0.13</v>
      </c>
      <c r="CF139" s="48">
        <v>0.06</v>
      </c>
      <c r="CG139" s="93"/>
      <c r="CH139" s="93"/>
      <c r="CI139" s="93"/>
    </row>
    <row r="140" spans="1:87" s="29" customFormat="1" x14ac:dyDescent="0.2">
      <c r="A140" s="28" t="s">
        <v>411</v>
      </c>
      <c r="B140" s="26" t="s">
        <v>250</v>
      </c>
      <c r="C140" s="26" t="s">
        <v>253</v>
      </c>
      <c r="D140" s="26" t="s">
        <v>72</v>
      </c>
      <c r="E140" s="27">
        <v>0.01</v>
      </c>
      <c r="F140" s="25" t="s">
        <v>72</v>
      </c>
      <c r="G140" s="26">
        <v>300</v>
      </c>
      <c r="H140" s="27" t="s">
        <v>281</v>
      </c>
      <c r="I140" s="28">
        <v>69</v>
      </c>
      <c r="J140" s="29">
        <v>20</v>
      </c>
      <c r="K140" s="29">
        <v>22</v>
      </c>
      <c r="L140" s="29">
        <v>21</v>
      </c>
      <c r="M140" s="30">
        <v>6</v>
      </c>
      <c r="N140" s="28"/>
      <c r="O140" s="29">
        <v>69</v>
      </c>
      <c r="Q140" s="47">
        <v>0.05</v>
      </c>
      <c r="R140" s="47">
        <v>2.5000000000000001E-2</v>
      </c>
      <c r="S140" s="47">
        <v>0.02</v>
      </c>
      <c r="T140" s="47">
        <v>0.01</v>
      </c>
      <c r="U140" s="47"/>
      <c r="V140" s="47"/>
      <c r="W140" s="47" t="s">
        <v>453</v>
      </c>
      <c r="X140" s="47" t="s">
        <v>453</v>
      </c>
      <c r="Y140" s="47">
        <v>3.7499999999999999E-2</v>
      </c>
      <c r="Z140" s="47">
        <v>0.02</v>
      </c>
      <c r="AA140" s="47">
        <v>1.2500000000000001E-2</v>
      </c>
      <c r="AB140" s="47" t="s">
        <v>453</v>
      </c>
      <c r="AC140" s="48" t="s">
        <v>453</v>
      </c>
      <c r="AD140" s="51"/>
      <c r="AE140" s="31">
        <v>20</v>
      </c>
      <c r="AF140" s="47"/>
      <c r="AG140" s="47">
        <v>0.04</v>
      </c>
      <c r="AH140" s="47">
        <v>0.04</v>
      </c>
      <c r="AI140" s="47">
        <v>0.04</v>
      </c>
      <c r="AJ140" s="47">
        <v>0.04</v>
      </c>
      <c r="AK140" s="47"/>
      <c r="AL140" s="47"/>
      <c r="AM140" s="47" t="s">
        <v>453</v>
      </c>
      <c r="AN140" s="47" t="s">
        <v>453</v>
      </c>
      <c r="AO140" s="47" t="s">
        <v>453</v>
      </c>
      <c r="AP140" s="47">
        <v>0.04</v>
      </c>
      <c r="AQ140" s="47" t="s">
        <v>453</v>
      </c>
      <c r="AR140" s="47" t="s">
        <v>453</v>
      </c>
      <c r="AS140" s="48" t="s">
        <v>453</v>
      </c>
      <c r="AT140" s="51"/>
      <c r="AU140" s="31">
        <v>22</v>
      </c>
      <c r="AV140" s="47"/>
      <c r="AW140" s="47">
        <v>0</v>
      </c>
      <c r="AX140" s="47" t="s">
        <v>453</v>
      </c>
      <c r="AY140" s="47" t="s">
        <v>453</v>
      </c>
      <c r="AZ140" s="47">
        <v>0</v>
      </c>
      <c r="BA140" s="47"/>
      <c r="BB140" s="47"/>
      <c r="BC140" s="47" t="s">
        <v>453</v>
      </c>
      <c r="BD140" s="47" t="s">
        <v>453</v>
      </c>
      <c r="BE140" s="47" t="s">
        <v>453</v>
      </c>
      <c r="BF140" s="47" t="s">
        <v>453</v>
      </c>
      <c r="BG140" s="47" t="s">
        <v>453</v>
      </c>
      <c r="BH140" s="47" t="s">
        <v>453</v>
      </c>
      <c r="BI140" s="48" t="s">
        <v>453</v>
      </c>
      <c r="BJ140" s="51"/>
      <c r="BK140" s="31">
        <v>21</v>
      </c>
      <c r="BL140" s="47"/>
      <c r="BM140" s="47">
        <v>0.05</v>
      </c>
      <c r="BN140" s="47">
        <v>2.2857142857142857E-2</v>
      </c>
      <c r="BO140" s="47">
        <v>0.02</v>
      </c>
      <c r="BP140" s="47">
        <v>0.01</v>
      </c>
      <c r="BQ140" s="47"/>
      <c r="BR140" s="47"/>
      <c r="BS140" s="47" t="s">
        <v>453</v>
      </c>
      <c r="BT140" s="47" t="s">
        <v>453</v>
      </c>
      <c r="BU140" s="47">
        <v>0.03</v>
      </c>
      <c r="BV140" s="47">
        <v>0.02</v>
      </c>
      <c r="BW140" s="47">
        <v>0.01</v>
      </c>
      <c r="BX140" s="47" t="s">
        <v>453</v>
      </c>
      <c r="BY140" s="48" t="s">
        <v>453</v>
      </c>
      <c r="BZ140" s="51"/>
      <c r="CA140" s="31">
        <v>6</v>
      </c>
      <c r="CB140" s="47"/>
      <c r="CC140" s="47">
        <v>0</v>
      </c>
      <c r="CD140" s="47" t="s">
        <v>453</v>
      </c>
      <c r="CE140" s="47" t="s">
        <v>453</v>
      </c>
      <c r="CF140" s="48">
        <v>0</v>
      </c>
      <c r="CG140" s="93"/>
      <c r="CH140" s="93"/>
      <c r="CI140" s="93"/>
    </row>
    <row r="141" spans="1:87" s="29" customFormat="1" x14ac:dyDescent="0.2">
      <c r="A141" s="28" t="s">
        <v>411</v>
      </c>
      <c r="B141" s="26" t="s">
        <v>250</v>
      </c>
      <c r="C141" s="26" t="s">
        <v>320</v>
      </c>
      <c r="D141" s="26" t="s">
        <v>72</v>
      </c>
      <c r="E141" s="27">
        <v>0.01</v>
      </c>
      <c r="F141" s="25" t="s">
        <v>72</v>
      </c>
      <c r="G141" s="26">
        <v>30</v>
      </c>
      <c r="H141" s="27" t="s">
        <v>281</v>
      </c>
      <c r="I141" s="28">
        <v>35</v>
      </c>
      <c r="J141" s="29">
        <v>9</v>
      </c>
      <c r="K141" s="29">
        <v>12</v>
      </c>
      <c r="L141" s="29">
        <v>8</v>
      </c>
      <c r="M141" s="30">
        <v>6</v>
      </c>
      <c r="N141" s="28"/>
      <c r="O141" s="29">
        <v>35</v>
      </c>
      <c r="Q141" s="47">
        <v>1.7</v>
      </c>
      <c r="R141" s="47">
        <v>0.36599999999999999</v>
      </c>
      <c r="S141" s="47">
        <v>4.4999999999999998E-2</v>
      </c>
      <c r="T141" s="47">
        <v>0.01</v>
      </c>
      <c r="U141" s="47"/>
      <c r="V141" s="47"/>
      <c r="W141" s="47" t="s">
        <v>453</v>
      </c>
      <c r="X141" s="47">
        <v>1.68</v>
      </c>
      <c r="Y141" s="47">
        <v>0.54749999999999999</v>
      </c>
      <c r="Z141" s="47">
        <v>4.4999999999999998E-2</v>
      </c>
      <c r="AA141" s="47">
        <v>0.02</v>
      </c>
      <c r="AB141" s="47">
        <v>1.1000000000000001E-2</v>
      </c>
      <c r="AC141" s="48" t="s">
        <v>453</v>
      </c>
      <c r="AD141" s="51"/>
      <c r="AE141" s="31">
        <v>9</v>
      </c>
      <c r="AF141" s="47"/>
      <c r="AG141" s="47">
        <v>1.5</v>
      </c>
      <c r="AH141" s="47">
        <v>0.39750000000000002</v>
      </c>
      <c r="AI141" s="47">
        <v>3.9999999999999994E-2</v>
      </c>
      <c r="AJ141" s="47">
        <v>0.01</v>
      </c>
      <c r="AK141" s="47"/>
      <c r="AL141" s="47"/>
      <c r="AM141" s="47" t="s">
        <v>453</v>
      </c>
      <c r="AN141" s="47" t="s">
        <v>453</v>
      </c>
      <c r="AO141" s="47">
        <v>1.1400000000000001</v>
      </c>
      <c r="AP141" s="47">
        <v>3.9999999999999994E-2</v>
      </c>
      <c r="AQ141" s="47">
        <v>1.2500000000000001E-2</v>
      </c>
      <c r="AR141" s="47" t="s">
        <v>453</v>
      </c>
      <c r="AS141" s="48" t="s">
        <v>453</v>
      </c>
      <c r="AT141" s="51"/>
      <c r="AU141" s="31">
        <v>12</v>
      </c>
      <c r="AV141" s="47"/>
      <c r="AW141" s="47">
        <v>1.7</v>
      </c>
      <c r="AX141" s="47">
        <v>0.40599999999999997</v>
      </c>
      <c r="AY141" s="47">
        <v>0.05</v>
      </c>
      <c r="AZ141" s="47">
        <v>0.02</v>
      </c>
      <c r="BA141" s="47"/>
      <c r="BB141" s="47"/>
      <c r="BC141" s="47" t="s">
        <v>453</v>
      </c>
      <c r="BD141" s="47" t="s">
        <v>453</v>
      </c>
      <c r="BE141" s="47">
        <v>0.96499999999999997</v>
      </c>
      <c r="BF141" s="47">
        <v>0.05</v>
      </c>
      <c r="BG141" s="47">
        <v>2.5000000000000001E-2</v>
      </c>
      <c r="BH141" s="47" t="s">
        <v>453</v>
      </c>
      <c r="BI141" s="48" t="s">
        <v>453</v>
      </c>
      <c r="BJ141" s="51"/>
      <c r="BK141" s="31">
        <v>8</v>
      </c>
      <c r="BL141" s="47"/>
      <c r="BM141" s="47">
        <v>0.04</v>
      </c>
      <c r="BN141" s="47">
        <v>0.04</v>
      </c>
      <c r="BO141" s="47">
        <v>0.04</v>
      </c>
      <c r="BP141" s="47">
        <v>0.04</v>
      </c>
      <c r="BQ141" s="47"/>
      <c r="BR141" s="47"/>
      <c r="BS141" s="47" t="s">
        <v>453</v>
      </c>
      <c r="BT141" s="47" t="s">
        <v>453</v>
      </c>
      <c r="BU141" s="47" t="s">
        <v>453</v>
      </c>
      <c r="BV141" s="47">
        <v>0.04</v>
      </c>
      <c r="BW141" s="47" t="s">
        <v>453</v>
      </c>
      <c r="BX141" s="47" t="s">
        <v>453</v>
      </c>
      <c r="BY141" s="48" t="s">
        <v>453</v>
      </c>
      <c r="BZ141" s="51"/>
      <c r="CA141" s="31">
        <v>6</v>
      </c>
      <c r="CB141" s="47"/>
      <c r="CC141" s="47">
        <v>0</v>
      </c>
      <c r="CD141" s="47" t="s">
        <v>453</v>
      </c>
      <c r="CE141" s="47" t="s">
        <v>453</v>
      </c>
      <c r="CF141" s="48">
        <v>0</v>
      </c>
      <c r="CG141" s="93"/>
      <c r="CH141" s="93"/>
      <c r="CI141" s="93"/>
    </row>
    <row r="142" spans="1:87" s="29" customFormat="1" x14ac:dyDescent="0.2">
      <c r="A142" s="28" t="s">
        <v>411</v>
      </c>
      <c r="B142" s="26" t="s">
        <v>250</v>
      </c>
      <c r="C142" s="26" t="s">
        <v>321</v>
      </c>
      <c r="D142" s="26" t="s">
        <v>72</v>
      </c>
      <c r="E142" s="27">
        <v>0.01</v>
      </c>
      <c r="F142" s="25" t="s">
        <v>72</v>
      </c>
      <c r="G142" s="26">
        <v>30</v>
      </c>
      <c r="H142" s="27" t="s">
        <v>281</v>
      </c>
      <c r="I142" s="28">
        <v>63</v>
      </c>
      <c r="J142" s="29">
        <v>16</v>
      </c>
      <c r="K142" s="29">
        <v>22</v>
      </c>
      <c r="L142" s="29">
        <v>19</v>
      </c>
      <c r="M142" s="30">
        <v>6</v>
      </c>
      <c r="N142" s="28"/>
      <c r="O142" s="29">
        <v>63</v>
      </c>
      <c r="Q142" s="47">
        <v>0.02</v>
      </c>
      <c r="R142" s="47">
        <v>0.02</v>
      </c>
      <c r="S142" s="47">
        <v>0.02</v>
      </c>
      <c r="T142" s="47">
        <v>0.02</v>
      </c>
      <c r="U142" s="47"/>
      <c r="V142" s="47"/>
      <c r="W142" s="47" t="s">
        <v>453</v>
      </c>
      <c r="X142" s="47" t="s">
        <v>453</v>
      </c>
      <c r="Y142" s="47" t="s">
        <v>453</v>
      </c>
      <c r="Z142" s="47">
        <v>0.02</v>
      </c>
      <c r="AA142" s="47" t="s">
        <v>453</v>
      </c>
      <c r="AB142" s="47" t="s">
        <v>453</v>
      </c>
      <c r="AC142" s="48" t="s">
        <v>453</v>
      </c>
      <c r="AD142" s="51"/>
      <c r="AE142" s="31">
        <v>16</v>
      </c>
      <c r="AF142" s="47"/>
      <c r="AG142" s="47">
        <v>0.02</v>
      </c>
      <c r="AH142" s="47">
        <v>0.02</v>
      </c>
      <c r="AI142" s="47">
        <v>0.02</v>
      </c>
      <c r="AJ142" s="47">
        <v>0.02</v>
      </c>
      <c r="AK142" s="47"/>
      <c r="AL142" s="47"/>
      <c r="AM142" s="47" t="s">
        <v>453</v>
      </c>
      <c r="AN142" s="47" t="s">
        <v>453</v>
      </c>
      <c r="AO142" s="47" t="s">
        <v>453</v>
      </c>
      <c r="AP142" s="47">
        <v>0.02</v>
      </c>
      <c r="AQ142" s="47" t="s">
        <v>453</v>
      </c>
      <c r="AR142" s="47" t="s">
        <v>453</v>
      </c>
      <c r="AS142" s="48" t="s">
        <v>453</v>
      </c>
      <c r="AT142" s="51"/>
      <c r="AU142" s="31">
        <v>22</v>
      </c>
      <c r="AV142" s="47"/>
      <c r="AW142" s="47">
        <v>0</v>
      </c>
      <c r="AX142" s="47" t="s">
        <v>453</v>
      </c>
      <c r="AY142" s="47" t="s">
        <v>453</v>
      </c>
      <c r="AZ142" s="47">
        <v>0</v>
      </c>
      <c r="BA142" s="47"/>
      <c r="BB142" s="47"/>
      <c r="BC142" s="47" t="s">
        <v>453</v>
      </c>
      <c r="BD142" s="47" t="s">
        <v>453</v>
      </c>
      <c r="BE142" s="47" t="s">
        <v>453</v>
      </c>
      <c r="BF142" s="47" t="s">
        <v>453</v>
      </c>
      <c r="BG142" s="47" t="s">
        <v>453</v>
      </c>
      <c r="BH142" s="47" t="s">
        <v>453</v>
      </c>
      <c r="BI142" s="48" t="s">
        <v>453</v>
      </c>
      <c r="BJ142" s="51"/>
      <c r="BK142" s="31">
        <v>19</v>
      </c>
      <c r="BL142" s="47"/>
      <c r="BM142" s="47">
        <v>0</v>
      </c>
      <c r="BN142" s="47" t="s">
        <v>453</v>
      </c>
      <c r="BO142" s="47" t="s">
        <v>453</v>
      </c>
      <c r="BP142" s="47">
        <v>0</v>
      </c>
      <c r="BQ142" s="47"/>
      <c r="BR142" s="47"/>
      <c r="BS142" s="47" t="s">
        <v>453</v>
      </c>
      <c r="BT142" s="47" t="s">
        <v>453</v>
      </c>
      <c r="BU142" s="47" t="s">
        <v>453</v>
      </c>
      <c r="BV142" s="47" t="s">
        <v>453</v>
      </c>
      <c r="BW142" s="47" t="s">
        <v>453</v>
      </c>
      <c r="BX142" s="47" t="s">
        <v>453</v>
      </c>
      <c r="BY142" s="48" t="s">
        <v>453</v>
      </c>
      <c r="BZ142" s="51"/>
      <c r="CA142" s="31">
        <v>6</v>
      </c>
      <c r="CB142" s="47"/>
      <c r="CC142" s="47">
        <v>0</v>
      </c>
      <c r="CD142" s="47" t="s">
        <v>453</v>
      </c>
      <c r="CE142" s="47" t="s">
        <v>453</v>
      </c>
      <c r="CF142" s="48">
        <v>0</v>
      </c>
      <c r="CG142" s="93"/>
      <c r="CH142" s="93"/>
      <c r="CI142" s="93"/>
    </row>
    <row r="143" spans="1:87" s="29" customFormat="1" x14ac:dyDescent="0.2">
      <c r="A143" s="28" t="s">
        <v>411</v>
      </c>
      <c r="B143" s="26" t="s">
        <v>250</v>
      </c>
      <c r="C143" s="26" t="s">
        <v>254</v>
      </c>
      <c r="D143" s="26" t="s">
        <v>72</v>
      </c>
      <c r="E143" s="27">
        <v>0.01</v>
      </c>
      <c r="F143" s="25" t="s">
        <v>72</v>
      </c>
      <c r="G143" s="26">
        <v>40</v>
      </c>
      <c r="H143" s="27" t="s">
        <v>281</v>
      </c>
      <c r="I143" s="28">
        <v>69</v>
      </c>
      <c r="J143" s="29">
        <v>20</v>
      </c>
      <c r="K143" s="29">
        <v>22</v>
      </c>
      <c r="L143" s="29">
        <v>21</v>
      </c>
      <c r="M143" s="30">
        <v>6</v>
      </c>
      <c r="N143" s="28"/>
      <c r="O143" s="29">
        <v>69</v>
      </c>
      <c r="Q143" s="47">
        <v>0.11</v>
      </c>
      <c r="R143" s="47">
        <v>2.3333333333333334E-2</v>
      </c>
      <c r="S143" s="47">
        <v>0.01</v>
      </c>
      <c r="T143" s="47">
        <v>0.01</v>
      </c>
      <c r="U143" s="47"/>
      <c r="V143" s="47"/>
      <c r="W143" s="47" t="s">
        <v>453</v>
      </c>
      <c r="X143" s="47">
        <v>8.9000000000000079E-2</v>
      </c>
      <c r="Y143" s="47">
        <v>0.02</v>
      </c>
      <c r="Z143" s="47">
        <v>0.01</v>
      </c>
      <c r="AA143" s="47">
        <v>0.01</v>
      </c>
      <c r="AB143" s="47">
        <v>0.01</v>
      </c>
      <c r="AC143" s="48" t="s">
        <v>453</v>
      </c>
      <c r="AD143" s="51"/>
      <c r="AE143" s="31">
        <v>20</v>
      </c>
      <c r="AF143" s="47"/>
      <c r="AG143" s="47">
        <v>0.01</v>
      </c>
      <c r="AH143" s="47">
        <v>0.01</v>
      </c>
      <c r="AI143" s="47">
        <v>0.01</v>
      </c>
      <c r="AJ143" s="47">
        <v>0.01</v>
      </c>
      <c r="AK143" s="47"/>
      <c r="AL143" s="47"/>
      <c r="AM143" s="47" t="s">
        <v>453</v>
      </c>
      <c r="AN143" s="47" t="s">
        <v>453</v>
      </c>
      <c r="AO143" s="47" t="s">
        <v>453</v>
      </c>
      <c r="AP143" s="47">
        <v>0.01</v>
      </c>
      <c r="AQ143" s="47" t="s">
        <v>453</v>
      </c>
      <c r="AR143" s="47" t="s">
        <v>453</v>
      </c>
      <c r="AS143" s="48" t="s">
        <v>453</v>
      </c>
      <c r="AT143" s="51"/>
      <c r="AU143" s="31">
        <v>22</v>
      </c>
      <c r="AV143" s="47"/>
      <c r="AW143" s="47">
        <v>0.04</v>
      </c>
      <c r="AX143" s="47">
        <v>0.04</v>
      </c>
      <c r="AY143" s="47">
        <v>0.04</v>
      </c>
      <c r="AZ143" s="47">
        <v>0.04</v>
      </c>
      <c r="BA143" s="47"/>
      <c r="BB143" s="47"/>
      <c r="BC143" s="47" t="s">
        <v>453</v>
      </c>
      <c r="BD143" s="47" t="s">
        <v>453</v>
      </c>
      <c r="BE143" s="47" t="s">
        <v>453</v>
      </c>
      <c r="BF143" s="47">
        <v>0.04</v>
      </c>
      <c r="BG143" s="47" t="s">
        <v>453</v>
      </c>
      <c r="BH143" s="47" t="s">
        <v>453</v>
      </c>
      <c r="BI143" s="48" t="s">
        <v>453</v>
      </c>
      <c r="BJ143" s="51"/>
      <c r="BK143" s="31">
        <v>21</v>
      </c>
      <c r="BL143" s="47"/>
      <c r="BM143" s="47">
        <v>0.02</v>
      </c>
      <c r="BN143" s="47">
        <v>1.2857142857142857E-2</v>
      </c>
      <c r="BO143" s="47">
        <v>0.01</v>
      </c>
      <c r="BP143" s="47">
        <v>0.01</v>
      </c>
      <c r="BQ143" s="47"/>
      <c r="BR143" s="47"/>
      <c r="BS143" s="47" t="s">
        <v>453</v>
      </c>
      <c r="BT143" s="47" t="s">
        <v>453</v>
      </c>
      <c r="BU143" s="47">
        <v>0.02</v>
      </c>
      <c r="BV143" s="47">
        <v>0.01</v>
      </c>
      <c r="BW143" s="47">
        <v>0.01</v>
      </c>
      <c r="BX143" s="47" t="s">
        <v>453</v>
      </c>
      <c r="BY143" s="48" t="s">
        <v>453</v>
      </c>
      <c r="BZ143" s="51"/>
      <c r="CA143" s="31">
        <v>6</v>
      </c>
      <c r="CB143" s="47"/>
      <c r="CC143" s="47">
        <v>0.11</v>
      </c>
      <c r="CD143" s="47">
        <v>4.6666666666666669E-2</v>
      </c>
      <c r="CE143" s="47">
        <v>0.02</v>
      </c>
      <c r="CF143" s="48">
        <v>0.01</v>
      </c>
      <c r="CG143" s="93"/>
      <c r="CH143" s="93"/>
      <c r="CI143" s="93"/>
    </row>
    <row r="144" spans="1:87" s="29" customFormat="1" x14ac:dyDescent="0.2">
      <c r="A144" s="28" t="s">
        <v>411</v>
      </c>
      <c r="B144" s="26" t="s">
        <v>250</v>
      </c>
      <c r="C144" s="26" t="s">
        <v>255</v>
      </c>
      <c r="D144" s="26" t="s">
        <v>72</v>
      </c>
      <c r="E144" s="27">
        <v>0.01</v>
      </c>
      <c r="F144" s="25" t="s">
        <v>72</v>
      </c>
      <c r="G144" s="26">
        <v>40</v>
      </c>
      <c r="H144" s="27" t="s">
        <v>281</v>
      </c>
      <c r="I144" s="28">
        <v>69</v>
      </c>
      <c r="J144" s="29">
        <v>20</v>
      </c>
      <c r="K144" s="29">
        <v>22</v>
      </c>
      <c r="L144" s="29">
        <v>21</v>
      </c>
      <c r="M144" s="30">
        <v>6</v>
      </c>
      <c r="N144" s="28"/>
      <c r="O144" s="29">
        <v>69</v>
      </c>
      <c r="Q144" s="47">
        <v>0.05</v>
      </c>
      <c r="R144" s="47">
        <v>2.9673333333333336E-2</v>
      </c>
      <c r="S144" s="47">
        <v>0.03</v>
      </c>
      <c r="T144" s="47">
        <v>0.01</v>
      </c>
      <c r="U144" s="47"/>
      <c r="V144" s="47"/>
      <c r="W144" s="47" t="s">
        <v>453</v>
      </c>
      <c r="X144" s="47">
        <v>0.05</v>
      </c>
      <c r="Y144" s="47">
        <v>0.04</v>
      </c>
      <c r="Z144" s="47">
        <v>0.03</v>
      </c>
      <c r="AA144" s="47">
        <v>0.02</v>
      </c>
      <c r="AB144" s="47">
        <v>1.306E-2</v>
      </c>
      <c r="AC144" s="48" t="s">
        <v>453</v>
      </c>
      <c r="AD144" s="51"/>
      <c r="AE144" s="31">
        <v>20</v>
      </c>
      <c r="AF144" s="47"/>
      <c r="AG144" s="47">
        <v>0.05</v>
      </c>
      <c r="AH144" s="47">
        <v>3.2550000000000003E-2</v>
      </c>
      <c r="AI144" s="47">
        <v>3.2550000000000003E-2</v>
      </c>
      <c r="AJ144" s="47">
        <v>1.5100000000000001E-2</v>
      </c>
      <c r="AK144" s="47"/>
      <c r="AL144" s="47"/>
      <c r="AM144" s="47" t="s">
        <v>453</v>
      </c>
      <c r="AN144" s="47" t="s">
        <v>453</v>
      </c>
      <c r="AO144" s="47" t="s">
        <v>453</v>
      </c>
      <c r="AP144" s="47">
        <v>3.2550000000000003E-2</v>
      </c>
      <c r="AQ144" s="47" t="s">
        <v>453</v>
      </c>
      <c r="AR144" s="47" t="s">
        <v>453</v>
      </c>
      <c r="AS144" s="48" t="s">
        <v>453</v>
      </c>
      <c r="AT144" s="51"/>
      <c r="AU144" s="31">
        <v>22</v>
      </c>
      <c r="AV144" s="47"/>
      <c r="AW144" s="47">
        <v>0.04</v>
      </c>
      <c r="AX144" s="47">
        <v>0.03</v>
      </c>
      <c r="AY144" s="47">
        <v>0.03</v>
      </c>
      <c r="AZ144" s="47">
        <v>0.02</v>
      </c>
      <c r="BA144" s="47"/>
      <c r="BB144" s="47"/>
      <c r="BC144" s="47" t="s">
        <v>453</v>
      </c>
      <c r="BD144" s="47" t="s">
        <v>453</v>
      </c>
      <c r="BE144" s="47">
        <v>0.04</v>
      </c>
      <c r="BF144" s="47">
        <v>0.03</v>
      </c>
      <c r="BG144" s="47">
        <v>0.02</v>
      </c>
      <c r="BH144" s="47" t="s">
        <v>453</v>
      </c>
      <c r="BI144" s="48" t="s">
        <v>453</v>
      </c>
      <c r="BJ144" s="51"/>
      <c r="BK144" s="31">
        <v>21</v>
      </c>
      <c r="BL144" s="47"/>
      <c r="BM144" s="47">
        <v>0.05</v>
      </c>
      <c r="BN144" s="47">
        <v>2.8750000000000001E-2</v>
      </c>
      <c r="BO144" s="47">
        <v>0.03</v>
      </c>
      <c r="BP144" s="47">
        <v>0.01</v>
      </c>
      <c r="BQ144" s="47"/>
      <c r="BR144" s="47"/>
      <c r="BS144" s="47" t="s">
        <v>453</v>
      </c>
      <c r="BT144" s="47" t="s">
        <v>453</v>
      </c>
      <c r="BU144" s="47">
        <v>3.7499999999999999E-2</v>
      </c>
      <c r="BV144" s="47">
        <v>0.03</v>
      </c>
      <c r="BW144" s="47">
        <v>0.02</v>
      </c>
      <c r="BX144" s="47" t="s">
        <v>453</v>
      </c>
      <c r="BY144" s="48" t="s">
        <v>453</v>
      </c>
      <c r="BZ144" s="51"/>
      <c r="CA144" s="31">
        <v>6</v>
      </c>
      <c r="CB144" s="47"/>
      <c r="CC144" s="47">
        <v>0.04</v>
      </c>
      <c r="CD144" s="47">
        <v>0.03</v>
      </c>
      <c r="CE144" s="47">
        <v>0.03</v>
      </c>
      <c r="CF144" s="48">
        <v>0.02</v>
      </c>
      <c r="CG144" s="93"/>
      <c r="CH144" s="93"/>
      <c r="CI144" s="93"/>
    </row>
    <row r="145" spans="1:87" s="29" customFormat="1" x14ac:dyDescent="0.2">
      <c r="A145" s="28" t="s">
        <v>411</v>
      </c>
      <c r="B145" s="26" t="s">
        <v>250</v>
      </c>
      <c r="C145" s="26" t="s">
        <v>322</v>
      </c>
      <c r="D145" s="26" t="s">
        <v>72</v>
      </c>
      <c r="E145" s="27">
        <v>0.02</v>
      </c>
      <c r="F145" s="25" t="s">
        <v>72</v>
      </c>
      <c r="G145" s="26">
        <v>3</v>
      </c>
      <c r="H145" s="27" t="s">
        <v>281</v>
      </c>
      <c r="I145" s="28">
        <v>62</v>
      </c>
      <c r="J145" s="29">
        <v>16</v>
      </c>
      <c r="K145" s="29">
        <v>22</v>
      </c>
      <c r="L145" s="29">
        <v>18</v>
      </c>
      <c r="M145" s="30">
        <v>6</v>
      </c>
      <c r="N145" s="28"/>
      <c r="O145" s="29">
        <v>62</v>
      </c>
      <c r="Q145" s="47">
        <v>0</v>
      </c>
      <c r="R145" s="47" t="s">
        <v>453</v>
      </c>
      <c r="S145" s="47" t="s">
        <v>453</v>
      </c>
      <c r="T145" s="47">
        <v>0</v>
      </c>
      <c r="U145" s="47"/>
      <c r="V145" s="47"/>
      <c r="W145" s="47" t="s">
        <v>453</v>
      </c>
      <c r="X145" s="47" t="s">
        <v>453</v>
      </c>
      <c r="Y145" s="47" t="s">
        <v>453</v>
      </c>
      <c r="Z145" s="47" t="s">
        <v>453</v>
      </c>
      <c r="AA145" s="47" t="s">
        <v>453</v>
      </c>
      <c r="AB145" s="47" t="s">
        <v>453</v>
      </c>
      <c r="AC145" s="48" t="s">
        <v>453</v>
      </c>
      <c r="AD145" s="51"/>
      <c r="AE145" s="31">
        <v>16</v>
      </c>
      <c r="AF145" s="47"/>
      <c r="AG145" s="47">
        <v>0</v>
      </c>
      <c r="AH145" s="47" t="s">
        <v>453</v>
      </c>
      <c r="AI145" s="47" t="s">
        <v>453</v>
      </c>
      <c r="AJ145" s="47">
        <v>0</v>
      </c>
      <c r="AK145" s="47"/>
      <c r="AL145" s="47"/>
      <c r="AM145" s="47" t="s">
        <v>453</v>
      </c>
      <c r="AN145" s="47" t="s">
        <v>453</v>
      </c>
      <c r="AO145" s="47" t="s">
        <v>453</v>
      </c>
      <c r="AP145" s="47" t="s">
        <v>453</v>
      </c>
      <c r="AQ145" s="47" t="s">
        <v>453</v>
      </c>
      <c r="AR145" s="47" t="s">
        <v>453</v>
      </c>
      <c r="AS145" s="48" t="s">
        <v>453</v>
      </c>
      <c r="AT145" s="51"/>
      <c r="AU145" s="31">
        <v>22</v>
      </c>
      <c r="AV145" s="47"/>
      <c r="AW145" s="47">
        <v>0</v>
      </c>
      <c r="AX145" s="47" t="s">
        <v>453</v>
      </c>
      <c r="AY145" s="47" t="s">
        <v>453</v>
      </c>
      <c r="AZ145" s="47">
        <v>0</v>
      </c>
      <c r="BA145" s="47"/>
      <c r="BB145" s="47"/>
      <c r="BC145" s="47" t="s">
        <v>453</v>
      </c>
      <c r="BD145" s="47" t="s">
        <v>453</v>
      </c>
      <c r="BE145" s="47" t="s">
        <v>453</v>
      </c>
      <c r="BF145" s="47" t="s">
        <v>453</v>
      </c>
      <c r="BG145" s="47" t="s">
        <v>453</v>
      </c>
      <c r="BH145" s="47" t="s">
        <v>453</v>
      </c>
      <c r="BI145" s="48" t="s">
        <v>453</v>
      </c>
      <c r="BJ145" s="51"/>
      <c r="BK145" s="31">
        <v>18</v>
      </c>
      <c r="BL145" s="47"/>
      <c r="BM145" s="47">
        <v>0</v>
      </c>
      <c r="BN145" s="47" t="s">
        <v>453</v>
      </c>
      <c r="BO145" s="47" t="s">
        <v>453</v>
      </c>
      <c r="BP145" s="47">
        <v>0</v>
      </c>
      <c r="BQ145" s="47"/>
      <c r="BR145" s="47"/>
      <c r="BS145" s="47" t="s">
        <v>453</v>
      </c>
      <c r="BT145" s="47" t="s">
        <v>453</v>
      </c>
      <c r="BU145" s="47" t="s">
        <v>453</v>
      </c>
      <c r="BV145" s="47" t="s">
        <v>453</v>
      </c>
      <c r="BW145" s="47" t="s">
        <v>453</v>
      </c>
      <c r="BX145" s="47" t="s">
        <v>453</v>
      </c>
      <c r="BY145" s="48" t="s">
        <v>453</v>
      </c>
      <c r="BZ145" s="51"/>
      <c r="CA145" s="31">
        <v>6</v>
      </c>
      <c r="CB145" s="47"/>
      <c r="CC145" s="47">
        <v>0</v>
      </c>
      <c r="CD145" s="47" t="s">
        <v>453</v>
      </c>
      <c r="CE145" s="47" t="s">
        <v>453</v>
      </c>
      <c r="CF145" s="48">
        <v>0</v>
      </c>
      <c r="CG145" s="93"/>
      <c r="CH145" s="93"/>
      <c r="CI145" s="93"/>
    </row>
    <row r="146" spans="1:87" s="29" customFormat="1" x14ac:dyDescent="0.2">
      <c r="A146" s="28" t="s">
        <v>411</v>
      </c>
      <c r="B146" s="26" t="s">
        <v>250</v>
      </c>
      <c r="C146" s="26" t="s">
        <v>256</v>
      </c>
      <c r="D146" s="26" t="s">
        <v>72</v>
      </c>
      <c r="E146" s="27">
        <v>0.01</v>
      </c>
      <c r="F146" s="25" t="s">
        <v>72</v>
      </c>
      <c r="G146" s="26">
        <v>30</v>
      </c>
      <c r="H146" s="27" t="s">
        <v>281</v>
      </c>
      <c r="I146" s="28">
        <v>69</v>
      </c>
      <c r="J146" s="29">
        <v>20</v>
      </c>
      <c r="K146" s="29">
        <v>22</v>
      </c>
      <c r="L146" s="29">
        <v>21</v>
      </c>
      <c r="M146" s="30">
        <v>6</v>
      </c>
      <c r="N146" s="28"/>
      <c r="O146" s="29">
        <v>69</v>
      </c>
      <c r="Q146" s="47">
        <v>1.7</v>
      </c>
      <c r="R146" s="47">
        <v>0.22677656249999997</v>
      </c>
      <c r="S146" s="47">
        <v>0.09</v>
      </c>
      <c r="T146" s="47">
        <v>0.01</v>
      </c>
      <c r="U146" s="47"/>
      <c r="V146" s="47"/>
      <c r="W146" s="47">
        <v>1.0450000000000002</v>
      </c>
      <c r="X146" s="47">
        <v>0.57000000000000006</v>
      </c>
      <c r="Y146" s="47">
        <v>0.3175</v>
      </c>
      <c r="Z146" s="47">
        <v>0.09</v>
      </c>
      <c r="AA146" s="47">
        <v>0.03</v>
      </c>
      <c r="AB146" s="47">
        <v>0.01</v>
      </c>
      <c r="AC146" s="48">
        <v>0.01</v>
      </c>
      <c r="AD146" s="51"/>
      <c r="AE146" s="31">
        <v>20</v>
      </c>
      <c r="AF146" s="47"/>
      <c r="AG146" s="47">
        <v>1.1000000000000001</v>
      </c>
      <c r="AH146" s="47">
        <v>0.11659444444444444</v>
      </c>
      <c r="AI146" s="47">
        <v>0.03</v>
      </c>
      <c r="AJ146" s="47">
        <v>1.0500000000000001E-2</v>
      </c>
      <c r="AK146" s="47"/>
      <c r="AL146" s="47"/>
      <c r="AM146" s="47" t="s">
        <v>453</v>
      </c>
      <c r="AN146" s="47">
        <v>0.39800000000000113</v>
      </c>
      <c r="AO146" s="47">
        <v>7.0000000000000007E-2</v>
      </c>
      <c r="AP146" s="47">
        <v>0.03</v>
      </c>
      <c r="AQ146" s="47">
        <v>0.02</v>
      </c>
      <c r="AR146" s="47">
        <v>1.6619999999999999E-2</v>
      </c>
      <c r="AS146" s="48" t="s">
        <v>453</v>
      </c>
      <c r="AT146" s="51"/>
      <c r="AU146" s="31">
        <v>22</v>
      </c>
      <c r="AV146" s="47"/>
      <c r="AW146" s="47">
        <v>0.88</v>
      </c>
      <c r="AX146" s="47">
        <v>0.30500000000000005</v>
      </c>
      <c r="AY146" s="47">
        <v>0.28999999999999998</v>
      </c>
      <c r="AZ146" s="47">
        <v>0.01</v>
      </c>
      <c r="BA146" s="47"/>
      <c r="BB146" s="47"/>
      <c r="BC146" s="47">
        <v>0.85299999999999965</v>
      </c>
      <c r="BD146" s="47">
        <v>0.67599999999999993</v>
      </c>
      <c r="BE146" s="47">
        <v>0.45750000000000002</v>
      </c>
      <c r="BF146" s="47">
        <v>0.28999999999999998</v>
      </c>
      <c r="BG146" s="47">
        <v>5.7499999999999996E-2</v>
      </c>
      <c r="BH146" s="47">
        <v>2.6000000000000006E-2</v>
      </c>
      <c r="BI146" s="48">
        <v>1.1500000000000002E-2</v>
      </c>
      <c r="BJ146" s="51"/>
      <c r="BK146" s="31">
        <v>21</v>
      </c>
      <c r="BL146" s="47"/>
      <c r="BM146" s="47">
        <v>0.35</v>
      </c>
      <c r="BN146" s="47">
        <v>0.10625</v>
      </c>
      <c r="BO146" s="47">
        <v>0.08</v>
      </c>
      <c r="BP146" s="47">
        <v>0.01</v>
      </c>
      <c r="BQ146" s="47"/>
      <c r="BR146" s="47"/>
      <c r="BS146" s="47">
        <v>0.35</v>
      </c>
      <c r="BT146" s="47">
        <v>0.34600000000000009</v>
      </c>
      <c r="BU146" s="47">
        <v>0.106</v>
      </c>
      <c r="BV146" s="47">
        <v>0.08</v>
      </c>
      <c r="BW146" s="47">
        <v>0.01</v>
      </c>
      <c r="BX146" s="47">
        <v>0.01</v>
      </c>
      <c r="BY146" s="48">
        <v>0.01</v>
      </c>
      <c r="BZ146" s="51"/>
      <c r="CA146" s="31">
        <v>6</v>
      </c>
      <c r="CB146" s="47"/>
      <c r="CC146" s="47">
        <v>1.7</v>
      </c>
      <c r="CD146" s="47">
        <v>0.89500000000000002</v>
      </c>
      <c r="CE146" s="47">
        <v>0.82499999999999996</v>
      </c>
      <c r="CF146" s="48">
        <v>0.23</v>
      </c>
      <c r="CG146" s="93"/>
      <c r="CH146" s="93"/>
      <c r="CI146" s="93"/>
    </row>
    <row r="147" spans="1:87" s="29" customFormat="1" x14ac:dyDescent="0.2">
      <c r="A147" s="28" t="s">
        <v>411</v>
      </c>
      <c r="B147" s="26" t="s">
        <v>250</v>
      </c>
      <c r="C147" s="26" t="s">
        <v>323</v>
      </c>
      <c r="D147" s="26" t="s">
        <v>72</v>
      </c>
      <c r="E147" s="27">
        <v>0.01</v>
      </c>
      <c r="F147" s="25" t="s">
        <v>72</v>
      </c>
      <c r="G147" s="26">
        <v>3</v>
      </c>
      <c r="H147" s="27" t="s">
        <v>281</v>
      </c>
      <c r="I147" s="28">
        <v>35</v>
      </c>
      <c r="J147" s="29">
        <v>9</v>
      </c>
      <c r="K147" s="29">
        <v>12</v>
      </c>
      <c r="L147" s="29">
        <v>8</v>
      </c>
      <c r="M147" s="30">
        <v>6</v>
      </c>
      <c r="N147" s="28"/>
      <c r="O147" s="29">
        <v>35</v>
      </c>
      <c r="Q147" s="47">
        <v>0</v>
      </c>
      <c r="R147" s="47" t="s">
        <v>453</v>
      </c>
      <c r="S147" s="47" t="s">
        <v>453</v>
      </c>
      <c r="T147" s="47">
        <v>0</v>
      </c>
      <c r="U147" s="47"/>
      <c r="V147" s="47"/>
      <c r="W147" s="47" t="s">
        <v>453</v>
      </c>
      <c r="X147" s="47" t="s">
        <v>453</v>
      </c>
      <c r="Y147" s="47" t="s">
        <v>453</v>
      </c>
      <c r="Z147" s="47" t="s">
        <v>453</v>
      </c>
      <c r="AA147" s="47" t="s">
        <v>453</v>
      </c>
      <c r="AB147" s="47" t="s">
        <v>453</v>
      </c>
      <c r="AC147" s="48" t="s">
        <v>453</v>
      </c>
      <c r="AD147" s="51"/>
      <c r="AE147" s="31">
        <v>9</v>
      </c>
      <c r="AF147" s="47"/>
      <c r="AG147" s="47">
        <v>0</v>
      </c>
      <c r="AH147" s="47" t="s">
        <v>453</v>
      </c>
      <c r="AI147" s="47" t="s">
        <v>453</v>
      </c>
      <c r="AJ147" s="47">
        <v>0</v>
      </c>
      <c r="AK147" s="47"/>
      <c r="AL147" s="47"/>
      <c r="AM147" s="47" t="s">
        <v>453</v>
      </c>
      <c r="AN147" s="47" t="s">
        <v>453</v>
      </c>
      <c r="AO147" s="47" t="s">
        <v>453</v>
      </c>
      <c r="AP147" s="47" t="s">
        <v>453</v>
      </c>
      <c r="AQ147" s="47" t="s">
        <v>453</v>
      </c>
      <c r="AR147" s="47" t="s">
        <v>453</v>
      </c>
      <c r="AS147" s="48" t="s">
        <v>453</v>
      </c>
      <c r="AT147" s="51"/>
      <c r="AU147" s="31">
        <v>12</v>
      </c>
      <c r="AV147" s="47"/>
      <c r="AW147" s="47">
        <v>0</v>
      </c>
      <c r="AX147" s="47" t="s">
        <v>453</v>
      </c>
      <c r="AY147" s="47" t="s">
        <v>453</v>
      </c>
      <c r="AZ147" s="47">
        <v>0</v>
      </c>
      <c r="BA147" s="47"/>
      <c r="BB147" s="47"/>
      <c r="BC147" s="47" t="s">
        <v>453</v>
      </c>
      <c r="BD147" s="47" t="s">
        <v>453</v>
      </c>
      <c r="BE147" s="47" t="s">
        <v>453</v>
      </c>
      <c r="BF147" s="47" t="s">
        <v>453</v>
      </c>
      <c r="BG147" s="47" t="s">
        <v>453</v>
      </c>
      <c r="BH147" s="47" t="s">
        <v>453</v>
      </c>
      <c r="BI147" s="48" t="s">
        <v>453</v>
      </c>
      <c r="BJ147" s="51"/>
      <c r="BK147" s="31">
        <v>8</v>
      </c>
      <c r="BL147" s="47"/>
      <c r="BM147" s="47">
        <v>0</v>
      </c>
      <c r="BN147" s="47" t="s">
        <v>453</v>
      </c>
      <c r="BO147" s="47" t="s">
        <v>453</v>
      </c>
      <c r="BP147" s="47">
        <v>0</v>
      </c>
      <c r="BQ147" s="47"/>
      <c r="BR147" s="47"/>
      <c r="BS147" s="47" t="s">
        <v>453</v>
      </c>
      <c r="BT147" s="47" t="s">
        <v>453</v>
      </c>
      <c r="BU147" s="47" t="s">
        <v>453</v>
      </c>
      <c r="BV147" s="47" t="s">
        <v>453</v>
      </c>
      <c r="BW147" s="47" t="s">
        <v>453</v>
      </c>
      <c r="BX147" s="47" t="s">
        <v>453</v>
      </c>
      <c r="BY147" s="48" t="s">
        <v>453</v>
      </c>
      <c r="BZ147" s="51"/>
      <c r="CA147" s="31">
        <v>6</v>
      </c>
      <c r="CB147" s="47"/>
      <c r="CC147" s="47">
        <v>0</v>
      </c>
      <c r="CD147" s="47" t="s">
        <v>453</v>
      </c>
      <c r="CE147" s="47" t="s">
        <v>453</v>
      </c>
      <c r="CF147" s="48">
        <v>0</v>
      </c>
      <c r="CG147" s="93"/>
      <c r="CH147" s="93"/>
      <c r="CI147" s="93"/>
    </row>
    <row r="148" spans="1:87" s="29" customFormat="1" x14ac:dyDescent="0.2">
      <c r="A148" s="28" t="s">
        <v>411</v>
      </c>
      <c r="B148" s="26" t="s">
        <v>250</v>
      </c>
      <c r="C148" s="26" t="s">
        <v>257</v>
      </c>
      <c r="D148" s="26" t="s">
        <v>72</v>
      </c>
      <c r="E148" s="27">
        <v>0.01</v>
      </c>
      <c r="F148" s="25" t="s">
        <v>72</v>
      </c>
      <c r="G148" s="26">
        <v>50</v>
      </c>
      <c r="H148" s="27" t="s">
        <v>281</v>
      </c>
      <c r="I148" s="28">
        <v>69</v>
      </c>
      <c r="J148" s="29">
        <v>20</v>
      </c>
      <c r="K148" s="29">
        <v>22</v>
      </c>
      <c r="L148" s="29">
        <v>21</v>
      </c>
      <c r="M148" s="30">
        <v>6</v>
      </c>
      <c r="N148" s="28"/>
      <c r="O148" s="29">
        <v>69</v>
      </c>
      <c r="Q148" s="47">
        <v>0</v>
      </c>
      <c r="R148" s="47" t="s">
        <v>453</v>
      </c>
      <c r="S148" s="47" t="s">
        <v>453</v>
      </c>
      <c r="T148" s="47">
        <v>0</v>
      </c>
      <c r="U148" s="47"/>
      <c r="V148" s="47"/>
      <c r="W148" s="47" t="s">
        <v>453</v>
      </c>
      <c r="X148" s="47" t="s">
        <v>453</v>
      </c>
      <c r="Y148" s="47" t="s">
        <v>453</v>
      </c>
      <c r="Z148" s="47" t="s">
        <v>453</v>
      </c>
      <c r="AA148" s="47" t="s">
        <v>453</v>
      </c>
      <c r="AB148" s="47" t="s">
        <v>453</v>
      </c>
      <c r="AC148" s="48" t="s">
        <v>453</v>
      </c>
      <c r="AD148" s="51"/>
      <c r="AE148" s="31">
        <v>20</v>
      </c>
      <c r="AF148" s="47"/>
      <c r="AG148" s="47">
        <v>0</v>
      </c>
      <c r="AH148" s="47" t="s">
        <v>453</v>
      </c>
      <c r="AI148" s="47" t="s">
        <v>453</v>
      </c>
      <c r="AJ148" s="47">
        <v>0</v>
      </c>
      <c r="AK148" s="47"/>
      <c r="AL148" s="47"/>
      <c r="AM148" s="47" t="s">
        <v>453</v>
      </c>
      <c r="AN148" s="47" t="s">
        <v>453</v>
      </c>
      <c r="AO148" s="47" t="s">
        <v>453</v>
      </c>
      <c r="AP148" s="47" t="s">
        <v>453</v>
      </c>
      <c r="AQ148" s="47" t="s">
        <v>453</v>
      </c>
      <c r="AR148" s="47" t="s">
        <v>453</v>
      </c>
      <c r="AS148" s="48" t="s">
        <v>453</v>
      </c>
      <c r="AT148" s="51"/>
      <c r="AU148" s="31">
        <v>22</v>
      </c>
      <c r="AV148" s="47"/>
      <c r="AW148" s="47">
        <v>0</v>
      </c>
      <c r="AX148" s="47" t="s">
        <v>453</v>
      </c>
      <c r="AY148" s="47" t="s">
        <v>453</v>
      </c>
      <c r="AZ148" s="47">
        <v>0</v>
      </c>
      <c r="BA148" s="47"/>
      <c r="BB148" s="47"/>
      <c r="BC148" s="47" t="s">
        <v>453</v>
      </c>
      <c r="BD148" s="47" t="s">
        <v>453</v>
      </c>
      <c r="BE148" s="47" t="s">
        <v>453</v>
      </c>
      <c r="BF148" s="47" t="s">
        <v>453</v>
      </c>
      <c r="BG148" s="47" t="s">
        <v>453</v>
      </c>
      <c r="BH148" s="47" t="s">
        <v>453</v>
      </c>
      <c r="BI148" s="48" t="s">
        <v>453</v>
      </c>
      <c r="BJ148" s="51"/>
      <c r="BK148" s="31">
        <v>21</v>
      </c>
      <c r="BL148" s="47"/>
      <c r="BM148" s="47">
        <v>0</v>
      </c>
      <c r="BN148" s="47" t="s">
        <v>453</v>
      </c>
      <c r="BO148" s="47" t="s">
        <v>453</v>
      </c>
      <c r="BP148" s="47">
        <v>0</v>
      </c>
      <c r="BQ148" s="47"/>
      <c r="BR148" s="47"/>
      <c r="BS148" s="47" t="s">
        <v>453</v>
      </c>
      <c r="BT148" s="47" t="s">
        <v>453</v>
      </c>
      <c r="BU148" s="47" t="s">
        <v>453</v>
      </c>
      <c r="BV148" s="47" t="s">
        <v>453</v>
      </c>
      <c r="BW148" s="47" t="s">
        <v>453</v>
      </c>
      <c r="BX148" s="47" t="s">
        <v>453</v>
      </c>
      <c r="BY148" s="48" t="s">
        <v>453</v>
      </c>
      <c r="BZ148" s="51"/>
      <c r="CA148" s="31">
        <v>6</v>
      </c>
      <c r="CB148" s="47"/>
      <c r="CC148" s="47">
        <v>0</v>
      </c>
      <c r="CD148" s="47" t="s">
        <v>453</v>
      </c>
      <c r="CE148" s="47" t="s">
        <v>453</v>
      </c>
      <c r="CF148" s="48">
        <v>0</v>
      </c>
      <c r="CG148" s="93"/>
      <c r="CH148" s="93"/>
      <c r="CI148" s="93"/>
    </row>
    <row r="149" spans="1:87" s="29" customFormat="1" x14ac:dyDescent="0.2">
      <c r="A149" s="28" t="s">
        <v>411</v>
      </c>
      <c r="B149" s="26" t="s">
        <v>250</v>
      </c>
      <c r="C149" s="26" t="s">
        <v>324</v>
      </c>
      <c r="D149" s="26" t="s">
        <v>72</v>
      </c>
      <c r="E149" s="27">
        <v>0.01</v>
      </c>
      <c r="F149" s="25" t="s">
        <v>72</v>
      </c>
      <c r="G149" s="26">
        <v>1.05</v>
      </c>
      <c r="H149" s="27" t="s">
        <v>281</v>
      </c>
      <c r="I149" s="28">
        <v>62</v>
      </c>
      <c r="J149" s="29">
        <v>16</v>
      </c>
      <c r="K149" s="29">
        <v>22</v>
      </c>
      <c r="L149" s="29">
        <v>18</v>
      </c>
      <c r="M149" s="30">
        <v>6</v>
      </c>
      <c r="N149" s="28"/>
      <c r="O149" s="29">
        <v>62</v>
      </c>
      <c r="Q149" s="47">
        <v>0</v>
      </c>
      <c r="R149" s="47" t="s">
        <v>453</v>
      </c>
      <c r="S149" s="47" t="s">
        <v>453</v>
      </c>
      <c r="T149" s="47">
        <v>0</v>
      </c>
      <c r="U149" s="47"/>
      <c r="V149" s="47"/>
      <c r="W149" s="47" t="s">
        <v>453</v>
      </c>
      <c r="X149" s="47" t="s">
        <v>453</v>
      </c>
      <c r="Y149" s="47" t="s">
        <v>453</v>
      </c>
      <c r="Z149" s="47" t="s">
        <v>453</v>
      </c>
      <c r="AA149" s="47" t="s">
        <v>453</v>
      </c>
      <c r="AB149" s="47" t="s">
        <v>453</v>
      </c>
      <c r="AC149" s="48" t="s">
        <v>453</v>
      </c>
      <c r="AD149" s="51"/>
      <c r="AE149" s="31">
        <v>16</v>
      </c>
      <c r="AF149" s="47"/>
      <c r="AG149" s="47">
        <v>0</v>
      </c>
      <c r="AH149" s="47" t="s">
        <v>453</v>
      </c>
      <c r="AI149" s="47" t="s">
        <v>453</v>
      </c>
      <c r="AJ149" s="47">
        <v>0</v>
      </c>
      <c r="AK149" s="47"/>
      <c r="AL149" s="47"/>
      <c r="AM149" s="47" t="s">
        <v>453</v>
      </c>
      <c r="AN149" s="47" t="s">
        <v>453</v>
      </c>
      <c r="AO149" s="47" t="s">
        <v>453</v>
      </c>
      <c r="AP149" s="47" t="s">
        <v>453</v>
      </c>
      <c r="AQ149" s="47" t="s">
        <v>453</v>
      </c>
      <c r="AR149" s="47" t="s">
        <v>453</v>
      </c>
      <c r="AS149" s="48" t="s">
        <v>453</v>
      </c>
      <c r="AT149" s="51"/>
      <c r="AU149" s="31">
        <v>22</v>
      </c>
      <c r="AV149" s="47"/>
      <c r="AW149" s="47">
        <v>0</v>
      </c>
      <c r="AX149" s="47" t="s">
        <v>453</v>
      </c>
      <c r="AY149" s="47" t="s">
        <v>453</v>
      </c>
      <c r="AZ149" s="47">
        <v>0</v>
      </c>
      <c r="BA149" s="47"/>
      <c r="BB149" s="47"/>
      <c r="BC149" s="47" t="s">
        <v>453</v>
      </c>
      <c r="BD149" s="47" t="s">
        <v>453</v>
      </c>
      <c r="BE149" s="47" t="s">
        <v>453</v>
      </c>
      <c r="BF149" s="47" t="s">
        <v>453</v>
      </c>
      <c r="BG149" s="47" t="s">
        <v>453</v>
      </c>
      <c r="BH149" s="47" t="s">
        <v>453</v>
      </c>
      <c r="BI149" s="48" t="s">
        <v>453</v>
      </c>
      <c r="BJ149" s="51"/>
      <c r="BK149" s="31">
        <v>18</v>
      </c>
      <c r="BL149" s="47"/>
      <c r="BM149" s="47">
        <v>0</v>
      </c>
      <c r="BN149" s="47" t="s">
        <v>453</v>
      </c>
      <c r="BO149" s="47" t="s">
        <v>453</v>
      </c>
      <c r="BP149" s="47">
        <v>0</v>
      </c>
      <c r="BQ149" s="47"/>
      <c r="BR149" s="47"/>
      <c r="BS149" s="47" t="s">
        <v>453</v>
      </c>
      <c r="BT149" s="47" t="s">
        <v>453</v>
      </c>
      <c r="BU149" s="47" t="s">
        <v>453</v>
      </c>
      <c r="BV149" s="47" t="s">
        <v>453</v>
      </c>
      <c r="BW149" s="47" t="s">
        <v>453</v>
      </c>
      <c r="BX149" s="47" t="s">
        <v>453</v>
      </c>
      <c r="BY149" s="48" t="s">
        <v>453</v>
      </c>
      <c r="BZ149" s="51"/>
      <c r="CA149" s="31">
        <v>6</v>
      </c>
      <c r="CB149" s="47"/>
      <c r="CC149" s="47">
        <v>0</v>
      </c>
      <c r="CD149" s="47" t="s">
        <v>453</v>
      </c>
      <c r="CE149" s="47" t="s">
        <v>453</v>
      </c>
      <c r="CF149" s="48">
        <v>0</v>
      </c>
      <c r="CG149" s="93"/>
      <c r="CH149" s="93"/>
      <c r="CI149" s="93"/>
    </row>
    <row r="150" spans="1:87" s="29" customFormat="1" x14ac:dyDescent="0.2">
      <c r="A150" s="28" t="s">
        <v>411</v>
      </c>
      <c r="B150" s="26" t="s">
        <v>250</v>
      </c>
      <c r="C150" s="26" t="s">
        <v>325</v>
      </c>
      <c r="D150" s="26" t="s">
        <v>72</v>
      </c>
      <c r="E150" s="27">
        <v>0.01</v>
      </c>
      <c r="F150" s="25" t="s">
        <v>72</v>
      </c>
      <c r="G150" s="26">
        <v>1.05</v>
      </c>
      <c r="H150" s="27" t="s">
        <v>281</v>
      </c>
      <c r="I150" s="28">
        <v>62</v>
      </c>
      <c r="J150" s="29">
        <v>16</v>
      </c>
      <c r="K150" s="29">
        <v>22</v>
      </c>
      <c r="L150" s="29">
        <v>18</v>
      </c>
      <c r="M150" s="30">
        <v>6</v>
      </c>
      <c r="N150" s="28"/>
      <c r="O150" s="29">
        <v>62</v>
      </c>
      <c r="Q150" s="47">
        <v>0</v>
      </c>
      <c r="R150" s="47" t="s">
        <v>453</v>
      </c>
      <c r="S150" s="47" t="s">
        <v>453</v>
      </c>
      <c r="T150" s="47">
        <v>0</v>
      </c>
      <c r="U150" s="47"/>
      <c r="V150" s="47"/>
      <c r="W150" s="47" t="s">
        <v>453</v>
      </c>
      <c r="X150" s="47" t="s">
        <v>453</v>
      </c>
      <c r="Y150" s="47" t="s">
        <v>453</v>
      </c>
      <c r="Z150" s="47" t="s">
        <v>453</v>
      </c>
      <c r="AA150" s="47" t="s">
        <v>453</v>
      </c>
      <c r="AB150" s="47" t="s">
        <v>453</v>
      </c>
      <c r="AC150" s="48" t="s">
        <v>453</v>
      </c>
      <c r="AD150" s="51"/>
      <c r="AE150" s="31">
        <v>16</v>
      </c>
      <c r="AF150" s="47"/>
      <c r="AG150" s="47">
        <v>0</v>
      </c>
      <c r="AH150" s="47" t="s">
        <v>453</v>
      </c>
      <c r="AI150" s="47" t="s">
        <v>453</v>
      </c>
      <c r="AJ150" s="47">
        <v>0</v>
      </c>
      <c r="AK150" s="47"/>
      <c r="AL150" s="47"/>
      <c r="AM150" s="47" t="s">
        <v>453</v>
      </c>
      <c r="AN150" s="47" t="s">
        <v>453</v>
      </c>
      <c r="AO150" s="47" t="s">
        <v>453</v>
      </c>
      <c r="AP150" s="47" t="s">
        <v>453</v>
      </c>
      <c r="AQ150" s="47" t="s">
        <v>453</v>
      </c>
      <c r="AR150" s="47" t="s">
        <v>453</v>
      </c>
      <c r="AS150" s="48" t="s">
        <v>453</v>
      </c>
      <c r="AT150" s="51"/>
      <c r="AU150" s="31">
        <v>22</v>
      </c>
      <c r="AV150" s="47"/>
      <c r="AW150" s="47">
        <v>0</v>
      </c>
      <c r="AX150" s="47" t="s">
        <v>453</v>
      </c>
      <c r="AY150" s="47" t="s">
        <v>453</v>
      </c>
      <c r="AZ150" s="47">
        <v>0</v>
      </c>
      <c r="BA150" s="47"/>
      <c r="BB150" s="47"/>
      <c r="BC150" s="47" t="s">
        <v>453</v>
      </c>
      <c r="BD150" s="47" t="s">
        <v>453</v>
      </c>
      <c r="BE150" s="47" t="s">
        <v>453</v>
      </c>
      <c r="BF150" s="47" t="s">
        <v>453</v>
      </c>
      <c r="BG150" s="47" t="s">
        <v>453</v>
      </c>
      <c r="BH150" s="47" t="s">
        <v>453</v>
      </c>
      <c r="BI150" s="48" t="s">
        <v>453</v>
      </c>
      <c r="BJ150" s="51"/>
      <c r="BK150" s="31">
        <v>18</v>
      </c>
      <c r="BL150" s="47"/>
      <c r="BM150" s="47">
        <v>0</v>
      </c>
      <c r="BN150" s="47" t="s">
        <v>453</v>
      </c>
      <c r="BO150" s="47" t="s">
        <v>453</v>
      </c>
      <c r="BP150" s="47">
        <v>0</v>
      </c>
      <c r="BQ150" s="47"/>
      <c r="BR150" s="47"/>
      <c r="BS150" s="47" t="s">
        <v>453</v>
      </c>
      <c r="BT150" s="47" t="s">
        <v>453</v>
      </c>
      <c r="BU150" s="47" t="s">
        <v>453</v>
      </c>
      <c r="BV150" s="47" t="s">
        <v>453</v>
      </c>
      <c r="BW150" s="47" t="s">
        <v>453</v>
      </c>
      <c r="BX150" s="47" t="s">
        <v>453</v>
      </c>
      <c r="BY150" s="48" t="s">
        <v>453</v>
      </c>
      <c r="BZ150" s="51"/>
      <c r="CA150" s="31">
        <v>6</v>
      </c>
      <c r="CB150" s="47"/>
      <c r="CC150" s="47">
        <v>0</v>
      </c>
      <c r="CD150" s="47" t="s">
        <v>453</v>
      </c>
      <c r="CE150" s="47" t="s">
        <v>453</v>
      </c>
      <c r="CF150" s="48">
        <v>0</v>
      </c>
      <c r="CG150" s="93"/>
      <c r="CH150" s="93"/>
      <c r="CI150" s="93"/>
    </row>
    <row r="151" spans="1:87" s="29" customFormat="1" x14ac:dyDescent="0.2">
      <c r="A151" s="28" t="s">
        <v>411</v>
      </c>
      <c r="B151" s="26" t="s">
        <v>250</v>
      </c>
      <c r="C151" s="26" t="s">
        <v>326</v>
      </c>
      <c r="D151" s="26" t="s">
        <v>72</v>
      </c>
      <c r="E151" s="27">
        <v>0.01</v>
      </c>
      <c r="F151" s="25" t="s">
        <v>72</v>
      </c>
      <c r="G151" s="26">
        <v>0.17499999999999999</v>
      </c>
      <c r="H151" s="27" t="s">
        <v>281</v>
      </c>
      <c r="I151" s="28">
        <v>62</v>
      </c>
      <c r="J151" s="29">
        <v>16</v>
      </c>
      <c r="K151" s="29">
        <v>22</v>
      </c>
      <c r="L151" s="29">
        <v>18</v>
      </c>
      <c r="M151" s="30">
        <v>6</v>
      </c>
      <c r="N151" s="28"/>
      <c r="O151" s="29">
        <v>62</v>
      </c>
      <c r="Q151" s="47">
        <v>0</v>
      </c>
      <c r="R151" s="47" t="s">
        <v>453</v>
      </c>
      <c r="S151" s="47" t="s">
        <v>453</v>
      </c>
      <c r="T151" s="47">
        <v>0</v>
      </c>
      <c r="U151" s="47"/>
      <c r="V151" s="47"/>
      <c r="W151" s="47" t="s">
        <v>453</v>
      </c>
      <c r="X151" s="47" t="s">
        <v>453</v>
      </c>
      <c r="Y151" s="47" t="s">
        <v>453</v>
      </c>
      <c r="Z151" s="47" t="s">
        <v>453</v>
      </c>
      <c r="AA151" s="47" t="s">
        <v>453</v>
      </c>
      <c r="AB151" s="47" t="s">
        <v>453</v>
      </c>
      <c r="AC151" s="48" t="s">
        <v>453</v>
      </c>
      <c r="AD151" s="51"/>
      <c r="AE151" s="31">
        <v>16</v>
      </c>
      <c r="AF151" s="47"/>
      <c r="AG151" s="47">
        <v>0</v>
      </c>
      <c r="AH151" s="47" t="s">
        <v>453</v>
      </c>
      <c r="AI151" s="47" t="s">
        <v>453</v>
      </c>
      <c r="AJ151" s="47">
        <v>0</v>
      </c>
      <c r="AK151" s="47"/>
      <c r="AL151" s="47"/>
      <c r="AM151" s="47" t="s">
        <v>453</v>
      </c>
      <c r="AN151" s="47" t="s">
        <v>453</v>
      </c>
      <c r="AO151" s="47" t="s">
        <v>453</v>
      </c>
      <c r="AP151" s="47" t="s">
        <v>453</v>
      </c>
      <c r="AQ151" s="47" t="s">
        <v>453</v>
      </c>
      <c r="AR151" s="47" t="s">
        <v>453</v>
      </c>
      <c r="AS151" s="48" t="s">
        <v>453</v>
      </c>
      <c r="AT151" s="51"/>
      <c r="AU151" s="31">
        <v>22</v>
      </c>
      <c r="AV151" s="47"/>
      <c r="AW151" s="47">
        <v>0</v>
      </c>
      <c r="AX151" s="47" t="s">
        <v>453</v>
      </c>
      <c r="AY151" s="47" t="s">
        <v>453</v>
      </c>
      <c r="AZ151" s="47">
        <v>0</v>
      </c>
      <c r="BA151" s="47"/>
      <c r="BB151" s="47"/>
      <c r="BC151" s="47" t="s">
        <v>453</v>
      </c>
      <c r="BD151" s="47" t="s">
        <v>453</v>
      </c>
      <c r="BE151" s="47" t="s">
        <v>453</v>
      </c>
      <c r="BF151" s="47" t="s">
        <v>453</v>
      </c>
      <c r="BG151" s="47" t="s">
        <v>453</v>
      </c>
      <c r="BH151" s="47" t="s">
        <v>453</v>
      </c>
      <c r="BI151" s="48" t="s">
        <v>453</v>
      </c>
      <c r="BJ151" s="51"/>
      <c r="BK151" s="31">
        <v>18</v>
      </c>
      <c r="BL151" s="47"/>
      <c r="BM151" s="47">
        <v>0</v>
      </c>
      <c r="BN151" s="47" t="s">
        <v>453</v>
      </c>
      <c r="BO151" s="47" t="s">
        <v>453</v>
      </c>
      <c r="BP151" s="47">
        <v>0</v>
      </c>
      <c r="BQ151" s="47"/>
      <c r="BR151" s="47"/>
      <c r="BS151" s="47" t="s">
        <v>453</v>
      </c>
      <c r="BT151" s="47" t="s">
        <v>453</v>
      </c>
      <c r="BU151" s="47" t="s">
        <v>453</v>
      </c>
      <c r="BV151" s="47" t="s">
        <v>453</v>
      </c>
      <c r="BW151" s="47" t="s">
        <v>453</v>
      </c>
      <c r="BX151" s="47" t="s">
        <v>453</v>
      </c>
      <c r="BY151" s="48" t="s">
        <v>453</v>
      </c>
      <c r="BZ151" s="51"/>
      <c r="CA151" s="31">
        <v>6</v>
      </c>
      <c r="CB151" s="47"/>
      <c r="CC151" s="47">
        <v>0</v>
      </c>
      <c r="CD151" s="47" t="s">
        <v>453</v>
      </c>
      <c r="CE151" s="47" t="s">
        <v>453</v>
      </c>
      <c r="CF151" s="48">
        <v>0</v>
      </c>
      <c r="CG151" s="93"/>
      <c r="CH151" s="93"/>
      <c r="CI151" s="93"/>
    </row>
    <row r="152" spans="1:87" s="29" customFormat="1" x14ac:dyDescent="0.2">
      <c r="A152" s="28" t="s">
        <v>411</v>
      </c>
      <c r="B152" s="26" t="s">
        <v>250</v>
      </c>
      <c r="C152" s="26" t="s">
        <v>258</v>
      </c>
      <c r="D152" s="26" t="s">
        <v>72</v>
      </c>
      <c r="E152" s="27">
        <v>0.01</v>
      </c>
      <c r="F152" s="25" t="s">
        <v>72</v>
      </c>
      <c r="G152" s="26">
        <v>300</v>
      </c>
      <c r="H152" s="27" t="s">
        <v>281</v>
      </c>
      <c r="I152" s="28">
        <v>69</v>
      </c>
      <c r="J152" s="29">
        <v>20</v>
      </c>
      <c r="K152" s="29">
        <v>22</v>
      </c>
      <c r="L152" s="29">
        <v>21</v>
      </c>
      <c r="M152" s="30">
        <v>6</v>
      </c>
      <c r="N152" s="28"/>
      <c r="O152" s="29">
        <v>69</v>
      </c>
      <c r="Q152" s="47">
        <v>0.02</v>
      </c>
      <c r="R152" s="47">
        <v>1.4999999999999999E-2</v>
      </c>
      <c r="S152" s="47">
        <v>1.4999999999999999E-2</v>
      </c>
      <c r="T152" s="47">
        <v>0.01</v>
      </c>
      <c r="U152" s="47"/>
      <c r="V152" s="47"/>
      <c r="W152" s="47" t="s">
        <v>453</v>
      </c>
      <c r="X152" s="47" t="s">
        <v>453</v>
      </c>
      <c r="Y152" s="47" t="s">
        <v>453</v>
      </c>
      <c r="Z152" s="47">
        <v>1.4999999999999999E-2</v>
      </c>
      <c r="AA152" s="47" t="s">
        <v>453</v>
      </c>
      <c r="AB152" s="47" t="s">
        <v>453</v>
      </c>
      <c r="AC152" s="48" t="s">
        <v>453</v>
      </c>
      <c r="AD152" s="51"/>
      <c r="AE152" s="31">
        <v>20</v>
      </c>
      <c r="AF152" s="47"/>
      <c r="AG152" s="47">
        <v>0.02</v>
      </c>
      <c r="AH152" s="47">
        <v>0.02</v>
      </c>
      <c r="AI152" s="47">
        <v>0.02</v>
      </c>
      <c r="AJ152" s="47">
        <v>0.02</v>
      </c>
      <c r="AK152" s="47"/>
      <c r="AL152" s="47"/>
      <c r="AM152" s="47" t="s">
        <v>453</v>
      </c>
      <c r="AN152" s="47" t="s">
        <v>453</v>
      </c>
      <c r="AO152" s="47" t="s">
        <v>453</v>
      </c>
      <c r="AP152" s="47">
        <v>0.02</v>
      </c>
      <c r="AQ152" s="47" t="s">
        <v>453</v>
      </c>
      <c r="AR152" s="47" t="s">
        <v>453</v>
      </c>
      <c r="AS152" s="48" t="s">
        <v>453</v>
      </c>
      <c r="AT152" s="51"/>
      <c r="AU152" s="31">
        <v>22</v>
      </c>
      <c r="AV152" s="47"/>
      <c r="AW152" s="47">
        <v>0</v>
      </c>
      <c r="AX152" s="47" t="s">
        <v>453</v>
      </c>
      <c r="AY152" s="47" t="s">
        <v>453</v>
      </c>
      <c r="AZ152" s="47">
        <v>0</v>
      </c>
      <c r="BA152" s="47"/>
      <c r="BB152" s="47"/>
      <c r="BC152" s="47" t="s">
        <v>453</v>
      </c>
      <c r="BD152" s="47" t="s">
        <v>453</v>
      </c>
      <c r="BE152" s="47" t="s">
        <v>453</v>
      </c>
      <c r="BF152" s="47" t="s">
        <v>453</v>
      </c>
      <c r="BG152" s="47" t="s">
        <v>453</v>
      </c>
      <c r="BH152" s="47" t="s">
        <v>453</v>
      </c>
      <c r="BI152" s="48" t="s">
        <v>453</v>
      </c>
      <c r="BJ152" s="51"/>
      <c r="BK152" s="31">
        <v>21</v>
      </c>
      <c r="BL152" s="47"/>
      <c r="BM152" s="47">
        <v>0.01</v>
      </c>
      <c r="BN152" s="47">
        <v>0.01</v>
      </c>
      <c r="BO152" s="47">
        <v>0.01</v>
      </c>
      <c r="BP152" s="47">
        <v>0.01</v>
      </c>
      <c r="BQ152" s="47"/>
      <c r="BR152" s="47"/>
      <c r="BS152" s="47" t="s">
        <v>453</v>
      </c>
      <c r="BT152" s="47" t="s">
        <v>453</v>
      </c>
      <c r="BU152" s="47" t="s">
        <v>453</v>
      </c>
      <c r="BV152" s="47">
        <v>0.01</v>
      </c>
      <c r="BW152" s="47" t="s">
        <v>453</v>
      </c>
      <c r="BX152" s="47" t="s">
        <v>453</v>
      </c>
      <c r="BY152" s="48" t="s">
        <v>453</v>
      </c>
      <c r="BZ152" s="51"/>
      <c r="CA152" s="31">
        <v>6</v>
      </c>
      <c r="CB152" s="47"/>
      <c r="CC152" s="47">
        <v>0</v>
      </c>
      <c r="CD152" s="47" t="s">
        <v>453</v>
      </c>
      <c r="CE152" s="47" t="s">
        <v>453</v>
      </c>
      <c r="CF152" s="48">
        <v>0</v>
      </c>
      <c r="CG152" s="93"/>
      <c r="CH152" s="93"/>
      <c r="CI152" s="93"/>
    </row>
    <row r="153" spans="1:87" s="29" customFormat="1" x14ac:dyDescent="0.2">
      <c r="A153" s="28" t="s">
        <v>411</v>
      </c>
      <c r="B153" s="26" t="s">
        <v>250</v>
      </c>
      <c r="C153" s="26" t="s">
        <v>259</v>
      </c>
      <c r="D153" s="26" t="s">
        <v>72</v>
      </c>
      <c r="E153" s="27">
        <v>0.01</v>
      </c>
      <c r="F153" s="25"/>
      <c r="G153" s="26"/>
      <c r="H153" s="27" t="s">
        <v>276</v>
      </c>
      <c r="I153" s="28">
        <v>12</v>
      </c>
      <c r="J153" s="29">
        <v>4</v>
      </c>
      <c r="K153" s="29">
        <v>3</v>
      </c>
      <c r="L153" s="29">
        <v>5</v>
      </c>
      <c r="M153" s="30">
        <v>0</v>
      </c>
      <c r="N153" s="28"/>
      <c r="O153" s="29">
        <v>12</v>
      </c>
      <c r="Q153" s="47">
        <v>2.2700000000000001E-2</v>
      </c>
      <c r="R153" s="47">
        <v>1.9833333333333331E-2</v>
      </c>
      <c r="S153" s="47">
        <v>2.1700000000000001E-2</v>
      </c>
      <c r="T153" s="47">
        <v>1.5100000000000001E-2</v>
      </c>
      <c r="U153" s="47"/>
      <c r="V153" s="47"/>
      <c r="W153" s="47" t="s">
        <v>453</v>
      </c>
      <c r="X153" s="47" t="s">
        <v>453</v>
      </c>
      <c r="Y153" s="47">
        <v>2.2700000000000001E-2</v>
      </c>
      <c r="Z153" s="47">
        <v>2.1700000000000001E-2</v>
      </c>
      <c r="AA153" s="47">
        <v>1.5100000000000001E-2</v>
      </c>
      <c r="AB153" s="47" t="s">
        <v>453</v>
      </c>
      <c r="AC153" s="48" t="s">
        <v>453</v>
      </c>
      <c r="AD153" s="51"/>
      <c r="AE153" s="31">
        <v>4</v>
      </c>
      <c r="AF153" s="47"/>
      <c r="AG153" s="47">
        <v>2.1700000000000001E-2</v>
      </c>
      <c r="AH153" s="47">
        <v>1.84E-2</v>
      </c>
      <c r="AI153" s="47">
        <v>1.84E-2</v>
      </c>
      <c r="AJ153" s="47">
        <v>1.5100000000000001E-2</v>
      </c>
      <c r="AK153" s="47"/>
      <c r="AL153" s="47"/>
      <c r="AM153" s="47" t="s">
        <v>453</v>
      </c>
      <c r="AN153" s="47" t="s">
        <v>453</v>
      </c>
      <c r="AO153" s="47" t="s">
        <v>453</v>
      </c>
      <c r="AP153" s="47">
        <v>1.84E-2</v>
      </c>
      <c r="AQ153" s="47" t="s">
        <v>453</v>
      </c>
      <c r="AR153" s="47" t="s">
        <v>453</v>
      </c>
      <c r="AS153" s="48" t="s">
        <v>453</v>
      </c>
      <c r="AT153" s="51"/>
      <c r="AU153" s="31">
        <v>3</v>
      </c>
      <c r="AV153" s="47"/>
      <c r="AW153" s="47">
        <v>0</v>
      </c>
      <c r="AX153" s="47" t="s">
        <v>453</v>
      </c>
      <c r="AY153" s="47" t="s">
        <v>453</v>
      </c>
      <c r="AZ153" s="47">
        <v>0</v>
      </c>
      <c r="BA153" s="47"/>
      <c r="BB153" s="47"/>
      <c r="BC153" s="47" t="s">
        <v>453</v>
      </c>
      <c r="BD153" s="47" t="s">
        <v>453</v>
      </c>
      <c r="BE153" s="47" t="s">
        <v>453</v>
      </c>
      <c r="BF153" s="47" t="s">
        <v>453</v>
      </c>
      <c r="BG153" s="47" t="s">
        <v>453</v>
      </c>
      <c r="BH153" s="47" t="s">
        <v>453</v>
      </c>
      <c r="BI153" s="48" t="s">
        <v>453</v>
      </c>
      <c r="BJ153" s="51"/>
      <c r="BK153" s="31">
        <v>5</v>
      </c>
      <c r="BL153" s="47"/>
      <c r="BM153" s="47">
        <v>2.2700000000000001E-2</v>
      </c>
      <c r="BN153" s="47">
        <v>2.2700000000000001E-2</v>
      </c>
      <c r="BO153" s="47">
        <v>2.2700000000000001E-2</v>
      </c>
      <c r="BP153" s="47">
        <v>2.2700000000000001E-2</v>
      </c>
      <c r="BQ153" s="47"/>
      <c r="BR153" s="47"/>
      <c r="BS153" s="47" t="s">
        <v>453</v>
      </c>
      <c r="BT153" s="47" t="s">
        <v>453</v>
      </c>
      <c r="BU153" s="47" t="s">
        <v>453</v>
      </c>
      <c r="BV153" s="47">
        <v>2.2700000000000001E-2</v>
      </c>
      <c r="BW153" s="47" t="s">
        <v>453</v>
      </c>
      <c r="BX153" s="47" t="s">
        <v>453</v>
      </c>
      <c r="BY153" s="48" t="s">
        <v>453</v>
      </c>
      <c r="BZ153" s="51"/>
      <c r="CA153" s="31">
        <v>0</v>
      </c>
      <c r="CB153" s="47"/>
      <c r="CC153" s="47">
        <v>0</v>
      </c>
      <c r="CD153" s="47" t="s">
        <v>453</v>
      </c>
      <c r="CE153" s="47" t="s">
        <v>453</v>
      </c>
      <c r="CF153" s="48">
        <v>0</v>
      </c>
      <c r="CG153" s="93"/>
      <c r="CH153" s="93"/>
      <c r="CI153" s="93"/>
    </row>
    <row r="154" spans="1:87" s="29" customFormat="1" x14ac:dyDescent="0.2">
      <c r="A154" s="28" t="s">
        <v>411</v>
      </c>
      <c r="B154" s="26" t="s">
        <v>250</v>
      </c>
      <c r="C154" s="26" t="s">
        <v>260</v>
      </c>
      <c r="D154" s="26" t="s">
        <v>72</v>
      </c>
      <c r="E154" s="27">
        <v>0.01</v>
      </c>
      <c r="F154" s="25" t="s">
        <v>72</v>
      </c>
      <c r="G154" s="26">
        <v>300</v>
      </c>
      <c r="H154" s="27" t="s">
        <v>281</v>
      </c>
      <c r="I154" s="28">
        <v>69</v>
      </c>
      <c r="J154" s="29">
        <v>20</v>
      </c>
      <c r="K154" s="29">
        <v>22</v>
      </c>
      <c r="L154" s="29">
        <v>21</v>
      </c>
      <c r="M154" s="30">
        <v>6</v>
      </c>
      <c r="N154" s="28"/>
      <c r="O154" s="29">
        <v>69</v>
      </c>
      <c r="Q154" s="47">
        <v>0.02</v>
      </c>
      <c r="R154" s="47">
        <v>1.3333333333333334E-2</v>
      </c>
      <c r="S154" s="47">
        <v>0.01</v>
      </c>
      <c r="T154" s="47">
        <v>0.01</v>
      </c>
      <c r="U154" s="47"/>
      <c r="V154" s="47"/>
      <c r="W154" s="47" t="s">
        <v>453</v>
      </c>
      <c r="X154" s="47" t="s">
        <v>453</v>
      </c>
      <c r="Y154" s="47">
        <v>0.02</v>
      </c>
      <c r="Z154" s="47">
        <v>0.01</v>
      </c>
      <c r="AA154" s="47">
        <v>0.01</v>
      </c>
      <c r="AB154" s="47" t="s">
        <v>453</v>
      </c>
      <c r="AC154" s="48" t="s">
        <v>453</v>
      </c>
      <c r="AD154" s="51"/>
      <c r="AE154" s="31">
        <v>20</v>
      </c>
      <c r="AF154" s="47"/>
      <c r="AG154" s="47">
        <v>0</v>
      </c>
      <c r="AH154" s="47" t="s">
        <v>453</v>
      </c>
      <c r="AI154" s="47" t="s">
        <v>453</v>
      </c>
      <c r="AJ154" s="47">
        <v>0</v>
      </c>
      <c r="AK154" s="47"/>
      <c r="AL154" s="47"/>
      <c r="AM154" s="47" t="s">
        <v>453</v>
      </c>
      <c r="AN154" s="47" t="s">
        <v>453</v>
      </c>
      <c r="AO154" s="47" t="s">
        <v>453</v>
      </c>
      <c r="AP154" s="47" t="s">
        <v>453</v>
      </c>
      <c r="AQ154" s="47" t="s">
        <v>453</v>
      </c>
      <c r="AR154" s="47" t="s">
        <v>453</v>
      </c>
      <c r="AS154" s="48" t="s">
        <v>453</v>
      </c>
      <c r="AT154" s="51"/>
      <c r="AU154" s="31">
        <v>22</v>
      </c>
      <c r="AV154" s="47"/>
      <c r="AW154" s="47">
        <v>0.01</v>
      </c>
      <c r="AX154" s="47">
        <v>0.01</v>
      </c>
      <c r="AY154" s="47">
        <v>0.01</v>
      </c>
      <c r="AZ154" s="47">
        <v>0.01</v>
      </c>
      <c r="BA154" s="47"/>
      <c r="BB154" s="47"/>
      <c r="BC154" s="47" t="s">
        <v>453</v>
      </c>
      <c r="BD154" s="47" t="s">
        <v>453</v>
      </c>
      <c r="BE154" s="47" t="s">
        <v>453</v>
      </c>
      <c r="BF154" s="47">
        <v>0.01</v>
      </c>
      <c r="BG154" s="47" t="s">
        <v>453</v>
      </c>
      <c r="BH154" s="47" t="s">
        <v>453</v>
      </c>
      <c r="BI154" s="48" t="s">
        <v>453</v>
      </c>
      <c r="BJ154" s="51"/>
      <c r="BK154" s="31">
        <v>21</v>
      </c>
      <c r="BL154" s="47"/>
      <c r="BM154" s="47">
        <v>0.02</v>
      </c>
      <c r="BN154" s="47">
        <v>1.4999999999999999E-2</v>
      </c>
      <c r="BO154" s="47">
        <v>1.4999999999999999E-2</v>
      </c>
      <c r="BP154" s="47">
        <v>0.01</v>
      </c>
      <c r="BQ154" s="47"/>
      <c r="BR154" s="47"/>
      <c r="BS154" s="47" t="s">
        <v>453</v>
      </c>
      <c r="BT154" s="47" t="s">
        <v>453</v>
      </c>
      <c r="BU154" s="47" t="s">
        <v>453</v>
      </c>
      <c r="BV154" s="47">
        <v>1.4999999999999999E-2</v>
      </c>
      <c r="BW154" s="47" t="s">
        <v>453</v>
      </c>
      <c r="BX154" s="47" t="s">
        <v>453</v>
      </c>
      <c r="BY154" s="48" t="s">
        <v>453</v>
      </c>
      <c r="BZ154" s="51"/>
      <c r="CA154" s="31">
        <v>6</v>
      </c>
      <c r="CB154" s="47"/>
      <c r="CC154" s="47">
        <v>0</v>
      </c>
      <c r="CD154" s="47" t="s">
        <v>453</v>
      </c>
      <c r="CE154" s="47" t="s">
        <v>453</v>
      </c>
      <c r="CF154" s="48">
        <v>0</v>
      </c>
      <c r="CG154" s="93"/>
      <c r="CH154" s="93"/>
      <c r="CI154" s="93"/>
    </row>
    <row r="155" spans="1:87" s="29" customFormat="1" x14ac:dyDescent="0.2">
      <c r="A155" s="28" t="s">
        <v>411</v>
      </c>
      <c r="B155" s="26" t="s">
        <v>250</v>
      </c>
      <c r="C155" s="26" t="s">
        <v>261</v>
      </c>
      <c r="D155" s="26" t="s">
        <v>72</v>
      </c>
      <c r="E155" s="27">
        <v>0.01</v>
      </c>
      <c r="F155" s="25" t="s">
        <v>72</v>
      </c>
      <c r="G155" s="26">
        <v>105</v>
      </c>
      <c r="H155" s="27" t="s">
        <v>281</v>
      </c>
      <c r="I155" s="28">
        <v>69</v>
      </c>
      <c r="J155" s="29">
        <v>20</v>
      </c>
      <c r="K155" s="29">
        <v>22</v>
      </c>
      <c r="L155" s="29">
        <v>21</v>
      </c>
      <c r="M155" s="30">
        <v>6</v>
      </c>
      <c r="N155" s="28"/>
      <c r="O155" s="29">
        <v>69</v>
      </c>
      <c r="Q155" s="47">
        <v>0</v>
      </c>
      <c r="R155" s="47" t="s">
        <v>453</v>
      </c>
      <c r="S155" s="47" t="s">
        <v>453</v>
      </c>
      <c r="T155" s="47">
        <v>0</v>
      </c>
      <c r="U155" s="47"/>
      <c r="V155" s="47"/>
      <c r="W155" s="47" t="s">
        <v>453</v>
      </c>
      <c r="X155" s="47" t="s">
        <v>453</v>
      </c>
      <c r="Y155" s="47" t="s">
        <v>453</v>
      </c>
      <c r="Z155" s="47" t="s">
        <v>453</v>
      </c>
      <c r="AA155" s="47" t="s">
        <v>453</v>
      </c>
      <c r="AB155" s="47" t="s">
        <v>453</v>
      </c>
      <c r="AC155" s="48" t="s">
        <v>453</v>
      </c>
      <c r="AD155" s="51"/>
      <c r="AE155" s="31">
        <v>20</v>
      </c>
      <c r="AF155" s="47"/>
      <c r="AG155" s="47">
        <v>0</v>
      </c>
      <c r="AH155" s="47" t="s">
        <v>453</v>
      </c>
      <c r="AI155" s="47" t="s">
        <v>453</v>
      </c>
      <c r="AJ155" s="47">
        <v>0</v>
      </c>
      <c r="AK155" s="47"/>
      <c r="AL155" s="47"/>
      <c r="AM155" s="47" t="s">
        <v>453</v>
      </c>
      <c r="AN155" s="47" t="s">
        <v>453</v>
      </c>
      <c r="AO155" s="47" t="s">
        <v>453</v>
      </c>
      <c r="AP155" s="47" t="s">
        <v>453</v>
      </c>
      <c r="AQ155" s="47" t="s">
        <v>453</v>
      </c>
      <c r="AR155" s="47" t="s">
        <v>453</v>
      </c>
      <c r="AS155" s="48" t="s">
        <v>453</v>
      </c>
      <c r="AT155" s="51"/>
      <c r="AU155" s="31">
        <v>22</v>
      </c>
      <c r="AV155" s="47"/>
      <c r="AW155" s="47">
        <v>0</v>
      </c>
      <c r="AX155" s="47" t="s">
        <v>453</v>
      </c>
      <c r="AY155" s="47" t="s">
        <v>453</v>
      </c>
      <c r="AZ155" s="47">
        <v>0</v>
      </c>
      <c r="BA155" s="47"/>
      <c r="BB155" s="47"/>
      <c r="BC155" s="47" t="s">
        <v>453</v>
      </c>
      <c r="BD155" s="47" t="s">
        <v>453</v>
      </c>
      <c r="BE155" s="47" t="s">
        <v>453</v>
      </c>
      <c r="BF155" s="47" t="s">
        <v>453</v>
      </c>
      <c r="BG155" s="47" t="s">
        <v>453</v>
      </c>
      <c r="BH155" s="47" t="s">
        <v>453</v>
      </c>
      <c r="BI155" s="48" t="s">
        <v>453</v>
      </c>
      <c r="BJ155" s="51"/>
      <c r="BK155" s="31">
        <v>21</v>
      </c>
      <c r="BL155" s="47"/>
      <c r="BM155" s="47">
        <v>0</v>
      </c>
      <c r="BN155" s="47" t="s">
        <v>453</v>
      </c>
      <c r="BO155" s="47" t="s">
        <v>453</v>
      </c>
      <c r="BP155" s="47">
        <v>0</v>
      </c>
      <c r="BQ155" s="47"/>
      <c r="BR155" s="47"/>
      <c r="BS155" s="47" t="s">
        <v>453</v>
      </c>
      <c r="BT155" s="47" t="s">
        <v>453</v>
      </c>
      <c r="BU155" s="47" t="s">
        <v>453</v>
      </c>
      <c r="BV155" s="47" t="s">
        <v>453</v>
      </c>
      <c r="BW155" s="47" t="s">
        <v>453</v>
      </c>
      <c r="BX155" s="47" t="s">
        <v>453</v>
      </c>
      <c r="BY155" s="48" t="s">
        <v>453</v>
      </c>
      <c r="BZ155" s="51"/>
      <c r="CA155" s="31">
        <v>6</v>
      </c>
      <c r="CB155" s="47"/>
      <c r="CC155" s="47">
        <v>0</v>
      </c>
      <c r="CD155" s="47" t="s">
        <v>453</v>
      </c>
      <c r="CE155" s="47" t="s">
        <v>453</v>
      </c>
      <c r="CF155" s="48">
        <v>0</v>
      </c>
      <c r="CG155" s="93"/>
      <c r="CH155" s="93"/>
      <c r="CI155" s="93"/>
    </row>
    <row r="156" spans="1:87" s="29" customFormat="1" x14ac:dyDescent="0.2">
      <c r="A156" s="28" t="s">
        <v>411</v>
      </c>
      <c r="B156" s="26" t="s">
        <v>250</v>
      </c>
      <c r="C156" s="26" t="s">
        <v>327</v>
      </c>
      <c r="D156" s="26" t="s">
        <v>72</v>
      </c>
      <c r="E156" s="27">
        <v>0.01</v>
      </c>
      <c r="F156" s="25" t="s">
        <v>72</v>
      </c>
      <c r="G156" s="26">
        <v>70</v>
      </c>
      <c r="H156" s="27" t="s">
        <v>281</v>
      </c>
      <c r="I156" s="28">
        <v>63</v>
      </c>
      <c r="J156" s="29">
        <v>16</v>
      </c>
      <c r="K156" s="29">
        <v>22</v>
      </c>
      <c r="L156" s="29">
        <v>19</v>
      </c>
      <c r="M156" s="30">
        <v>6</v>
      </c>
      <c r="N156" s="28"/>
      <c r="O156" s="29">
        <v>63</v>
      </c>
      <c r="Q156" s="47">
        <v>0.1</v>
      </c>
      <c r="R156" s="47">
        <v>2.5625000000000009E-2</v>
      </c>
      <c r="S156" s="47">
        <v>0.02</v>
      </c>
      <c r="T156" s="47">
        <v>0.01</v>
      </c>
      <c r="U156" s="47"/>
      <c r="V156" s="47"/>
      <c r="W156" s="47" t="s">
        <v>453</v>
      </c>
      <c r="X156" s="47">
        <v>5.8000000000000045E-2</v>
      </c>
      <c r="Y156" s="47">
        <v>2.75E-2</v>
      </c>
      <c r="Z156" s="47">
        <v>0.02</v>
      </c>
      <c r="AA156" s="47">
        <v>0.02</v>
      </c>
      <c r="AB156" s="47">
        <v>0.01</v>
      </c>
      <c r="AC156" s="48" t="s">
        <v>453</v>
      </c>
      <c r="AD156" s="51"/>
      <c r="AE156" s="31">
        <v>16</v>
      </c>
      <c r="AF156" s="47"/>
      <c r="AG156" s="47">
        <v>0.1</v>
      </c>
      <c r="AH156" s="47">
        <v>0.04</v>
      </c>
      <c r="AI156" s="47">
        <v>0.02</v>
      </c>
      <c r="AJ156" s="47">
        <v>0.02</v>
      </c>
      <c r="AK156" s="47"/>
      <c r="AL156" s="47"/>
      <c r="AM156" s="47" t="s">
        <v>453</v>
      </c>
      <c r="AN156" s="47" t="s">
        <v>453</v>
      </c>
      <c r="AO156" s="47">
        <v>7.0000000000000007E-2</v>
      </c>
      <c r="AP156" s="47">
        <v>0.02</v>
      </c>
      <c r="AQ156" s="47">
        <v>0.02</v>
      </c>
      <c r="AR156" s="47" t="s">
        <v>453</v>
      </c>
      <c r="AS156" s="48" t="s">
        <v>453</v>
      </c>
      <c r="AT156" s="51"/>
      <c r="AU156" s="31">
        <v>22</v>
      </c>
      <c r="AV156" s="47"/>
      <c r="AW156" s="47">
        <v>0</v>
      </c>
      <c r="AX156" s="47" t="s">
        <v>453</v>
      </c>
      <c r="AY156" s="47" t="s">
        <v>453</v>
      </c>
      <c r="AZ156" s="47">
        <v>0</v>
      </c>
      <c r="BA156" s="47"/>
      <c r="BB156" s="47"/>
      <c r="BC156" s="47" t="s">
        <v>453</v>
      </c>
      <c r="BD156" s="47" t="s">
        <v>453</v>
      </c>
      <c r="BE156" s="47" t="s">
        <v>453</v>
      </c>
      <c r="BF156" s="47" t="s">
        <v>453</v>
      </c>
      <c r="BG156" s="47" t="s">
        <v>453</v>
      </c>
      <c r="BH156" s="47" t="s">
        <v>453</v>
      </c>
      <c r="BI156" s="48" t="s">
        <v>453</v>
      </c>
      <c r="BJ156" s="51"/>
      <c r="BK156" s="31">
        <v>19</v>
      </c>
      <c r="BL156" s="47"/>
      <c r="BM156" s="47">
        <v>0.03</v>
      </c>
      <c r="BN156" s="47">
        <v>1.9090909090909089E-2</v>
      </c>
      <c r="BO156" s="47">
        <v>0.02</v>
      </c>
      <c r="BP156" s="47">
        <v>0.01</v>
      </c>
      <c r="BQ156" s="47"/>
      <c r="BR156" s="47"/>
      <c r="BS156" s="47" t="s">
        <v>453</v>
      </c>
      <c r="BT156" s="47">
        <v>0.03</v>
      </c>
      <c r="BU156" s="47">
        <v>0.02</v>
      </c>
      <c r="BV156" s="47">
        <v>0.02</v>
      </c>
      <c r="BW156" s="47">
        <v>0.01</v>
      </c>
      <c r="BX156" s="47">
        <v>0.01</v>
      </c>
      <c r="BY156" s="48" t="s">
        <v>453</v>
      </c>
      <c r="BZ156" s="51"/>
      <c r="CA156" s="31">
        <v>6</v>
      </c>
      <c r="CB156" s="47"/>
      <c r="CC156" s="47">
        <v>0</v>
      </c>
      <c r="CD156" s="47" t="s">
        <v>453</v>
      </c>
      <c r="CE156" s="47" t="s">
        <v>453</v>
      </c>
      <c r="CF156" s="48">
        <v>0</v>
      </c>
      <c r="CG156" s="93"/>
      <c r="CH156" s="93"/>
      <c r="CI156" s="93"/>
    </row>
    <row r="157" spans="1:87" s="29" customFormat="1" x14ac:dyDescent="0.2">
      <c r="A157" s="28" t="s">
        <v>411</v>
      </c>
      <c r="B157" s="26" t="s">
        <v>250</v>
      </c>
      <c r="C157" s="26" t="s">
        <v>262</v>
      </c>
      <c r="D157" s="26" t="s">
        <v>72</v>
      </c>
      <c r="E157" s="27">
        <v>0.01</v>
      </c>
      <c r="F157" s="25" t="s">
        <v>72</v>
      </c>
      <c r="G157" s="26">
        <v>20</v>
      </c>
      <c r="H157" s="27" t="s">
        <v>281</v>
      </c>
      <c r="I157" s="28">
        <v>69</v>
      </c>
      <c r="J157" s="29">
        <v>20</v>
      </c>
      <c r="K157" s="29">
        <v>22</v>
      </c>
      <c r="L157" s="29">
        <v>21</v>
      </c>
      <c r="M157" s="30">
        <v>6</v>
      </c>
      <c r="N157" s="28"/>
      <c r="O157" s="29">
        <v>69</v>
      </c>
      <c r="Q157" s="47">
        <v>0.51</v>
      </c>
      <c r="R157" s="47">
        <v>4.9274999999999979E-2</v>
      </c>
      <c r="S157" s="47">
        <v>0.03</v>
      </c>
      <c r="T157" s="47">
        <v>0.01</v>
      </c>
      <c r="U157" s="47"/>
      <c r="V157" s="47"/>
      <c r="W157" s="47">
        <v>0.12449999999999996</v>
      </c>
      <c r="X157" s="47">
        <v>0.1</v>
      </c>
      <c r="Y157" s="47">
        <v>5.9975000000000001E-2</v>
      </c>
      <c r="Z157" s="47">
        <v>0.03</v>
      </c>
      <c r="AA157" s="47">
        <v>0.02</v>
      </c>
      <c r="AB157" s="47">
        <v>0.01</v>
      </c>
      <c r="AC157" s="48">
        <v>0.01</v>
      </c>
      <c r="AD157" s="51"/>
      <c r="AE157" s="31">
        <v>20</v>
      </c>
      <c r="AF157" s="47"/>
      <c r="AG157" s="47">
        <v>7.5499999999999998E-2</v>
      </c>
      <c r="AH157" s="47">
        <v>3.8610000000000005E-2</v>
      </c>
      <c r="AI157" s="47">
        <v>3.5000000000000003E-2</v>
      </c>
      <c r="AJ157" s="47">
        <v>0.01</v>
      </c>
      <c r="AK157" s="47"/>
      <c r="AL157" s="47"/>
      <c r="AM157" s="47" t="s">
        <v>453</v>
      </c>
      <c r="AN157" s="47">
        <v>7.3950000000000002E-2</v>
      </c>
      <c r="AO157" s="47">
        <v>5.9924999999999999E-2</v>
      </c>
      <c r="AP157" s="47">
        <v>3.5000000000000003E-2</v>
      </c>
      <c r="AQ157" s="47">
        <v>2.0525000000000002E-2</v>
      </c>
      <c r="AR157" s="47">
        <v>1.1000000000000001E-2</v>
      </c>
      <c r="AS157" s="48" t="s">
        <v>453</v>
      </c>
      <c r="AT157" s="51"/>
      <c r="AU157" s="31">
        <v>22</v>
      </c>
      <c r="AV157" s="47"/>
      <c r="AW157" s="47">
        <v>0.51</v>
      </c>
      <c r="AX157" s="47">
        <v>4.7500000000000007E-2</v>
      </c>
      <c r="AY157" s="47">
        <v>0.02</v>
      </c>
      <c r="AZ157" s="47">
        <v>0.01</v>
      </c>
      <c r="BA157" s="47"/>
      <c r="BB157" s="47"/>
      <c r="BC157" s="47">
        <v>0.48899999999999977</v>
      </c>
      <c r="BD157" s="47">
        <v>8.6000000000000076E-2</v>
      </c>
      <c r="BE157" s="47">
        <v>0.03</v>
      </c>
      <c r="BF157" s="47">
        <v>0.02</v>
      </c>
      <c r="BG157" s="47">
        <v>0.01</v>
      </c>
      <c r="BH157" s="47">
        <v>0.01</v>
      </c>
      <c r="BI157" s="48">
        <v>0.01</v>
      </c>
      <c r="BJ157" s="51"/>
      <c r="BK157" s="31">
        <v>21</v>
      </c>
      <c r="BL157" s="47"/>
      <c r="BM157" s="47">
        <v>0.15</v>
      </c>
      <c r="BN157" s="47">
        <v>6.2538095238095254E-2</v>
      </c>
      <c r="BO157" s="47">
        <v>0.05</v>
      </c>
      <c r="BP157" s="47">
        <v>0.02</v>
      </c>
      <c r="BQ157" s="47"/>
      <c r="BR157" s="47"/>
      <c r="BS157" s="47">
        <v>0.14699999999999996</v>
      </c>
      <c r="BT157" s="47">
        <v>0.11800000000000001</v>
      </c>
      <c r="BU157" s="47">
        <v>0.09</v>
      </c>
      <c r="BV157" s="47">
        <v>0.05</v>
      </c>
      <c r="BW157" s="47">
        <v>0.03</v>
      </c>
      <c r="BX157" s="47">
        <v>2.2000000000000002E-2</v>
      </c>
      <c r="BY157" s="48">
        <v>0.02</v>
      </c>
      <c r="BZ157" s="51"/>
      <c r="CA157" s="31">
        <v>6</v>
      </c>
      <c r="CB157" s="47"/>
      <c r="CC157" s="47">
        <v>0.05</v>
      </c>
      <c r="CD157" s="47">
        <v>2.1999999999999999E-2</v>
      </c>
      <c r="CE157" s="47">
        <v>0.02</v>
      </c>
      <c r="CF157" s="48">
        <v>0.01</v>
      </c>
      <c r="CG157" s="93"/>
      <c r="CH157" s="93"/>
      <c r="CI157" s="93"/>
    </row>
    <row r="158" spans="1:87" s="29" customFormat="1" x14ac:dyDescent="0.2">
      <c r="A158" s="28" t="s">
        <v>411</v>
      </c>
      <c r="B158" s="26" t="s">
        <v>250</v>
      </c>
      <c r="C158" s="26" t="s">
        <v>263</v>
      </c>
      <c r="D158" s="26" t="s">
        <v>72</v>
      </c>
      <c r="E158" s="27">
        <v>0.01</v>
      </c>
      <c r="F158" s="25" t="s">
        <v>72</v>
      </c>
      <c r="G158" s="26"/>
      <c r="H158" s="27" t="s">
        <v>276</v>
      </c>
      <c r="I158" s="28">
        <v>69</v>
      </c>
      <c r="J158" s="29">
        <v>20</v>
      </c>
      <c r="K158" s="29">
        <v>22</v>
      </c>
      <c r="L158" s="29">
        <v>21</v>
      </c>
      <c r="M158" s="30">
        <v>6</v>
      </c>
      <c r="N158" s="28"/>
      <c r="O158" s="29">
        <v>69</v>
      </c>
      <c r="Q158" s="47">
        <v>0</v>
      </c>
      <c r="R158" s="47" t="s">
        <v>453</v>
      </c>
      <c r="S158" s="47" t="s">
        <v>453</v>
      </c>
      <c r="T158" s="47">
        <v>0</v>
      </c>
      <c r="U158" s="47"/>
      <c r="V158" s="47"/>
      <c r="W158" s="47" t="s">
        <v>453</v>
      </c>
      <c r="X158" s="47" t="s">
        <v>453</v>
      </c>
      <c r="Y158" s="47" t="s">
        <v>453</v>
      </c>
      <c r="Z158" s="47" t="s">
        <v>453</v>
      </c>
      <c r="AA158" s="47" t="s">
        <v>453</v>
      </c>
      <c r="AB158" s="47" t="s">
        <v>453</v>
      </c>
      <c r="AC158" s="48" t="s">
        <v>453</v>
      </c>
      <c r="AD158" s="51"/>
      <c r="AE158" s="31">
        <v>20</v>
      </c>
      <c r="AF158" s="47"/>
      <c r="AG158" s="47">
        <v>0</v>
      </c>
      <c r="AH158" s="47" t="s">
        <v>453</v>
      </c>
      <c r="AI158" s="47" t="s">
        <v>453</v>
      </c>
      <c r="AJ158" s="47">
        <v>0</v>
      </c>
      <c r="AK158" s="47"/>
      <c r="AL158" s="47"/>
      <c r="AM158" s="47" t="s">
        <v>453</v>
      </c>
      <c r="AN158" s="47" t="s">
        <v>453</v>
      </c>
      <c r="AO158" s="47" t="s">
        <v>453</v>
      </c>
      <c r="AP158" s="47" t="s">
        <v>453</v>
      </c>
      <c r="AQ158" s="47" t="s">
        <v>453</v>
      </c>
      <c r="AR158" s="47" t="s">
        <v>453</v>
      </c>
      <c r="AS158" s="48" t="s">
        <v>453</v>
      </c>
      <c r="AT158" s="51"/>
      <c r="AU158" s="31">
        <v>22</v>
      </c>
      <c r="AV158" s="47"/>
      <c r="AW158" s="47">
        <v>0</v>
      </c>
      <c r="AX158" s="47" t="s">
        <v>453</v>
      </c>
      <c r="AY158" s="47" t="s">
        <v>453</v>
      </c>
      <c r="AZ158" s="47">
        <v>0</v>
      </c>
      <c r="BA158" s="47"/>
      <c r="BB158" s="47"/>
      <c r="BC158" s="47" t="s">
        <v>453</v>
      </c>
      <c r="BD158" s="47" t="s">
        <v>453</v>
      </c>
      <c r="BE158" s="47" t="s">
        <v>453</v>
      </c>
      <c r="BF158" s="47" t="s">
        <v>453</v>
      </c>
      <c r="BG158" s="47" t="s">
        <v>453</v>
      </c>
      <c r="BH158" s="47" t="s">
        <v>453</v>
      </c>
      <c r="BI158" s="48" t="s">
        <v>453</v>
      </c>
      <c r="BJ158" s="51"/>
      <c r="BK158" s="31">
        <v>21</v>
      </c>
      <c r="BL158" s="47"/>
      <c r="BM158" s="47">
        <v>0</v>
      </c>
      <c r="BN158" s="47" t="s">
        <v>453</v>
      </c>
      <c r="BO158" s="47" t="s">
        <v>453</v>
      </c>
      <c r="BP158" s="47">
        <v>0</v>
      </c>
      <c r="BQ158" s="47"/>
      <c r="BR158" s="47"/>
      <c r="BS158" s="47" t="s">
        <v>453</v>
      </c>
      <c r="BT158" s="47" t="s">
        <v>453</v>
      </c>
      <c r="BU158" s="47" t="s">
        <v>453</v>
      </c>
      <c r="BV158" s="47" t="s">
        <v>453</v>
      </c>
      <c r="BW158" s="47" t="s">
        <v>453</v>
      </c>
      <c r="BX158" s="47" t="s">
        <v>453</v>
      </c>
      <c r="BY158" s="48" t="s">
        <v>453</v>
      </c>
      <c r="BZ158" s="51"/>
      <c r="CA158" s="31">
        <v>6</v>
      </c>
      <c r="CB158" s="47"/>
      <c r="CC158" s="47">
        <v>0</v>
      </c>
      <c r="CD158" s="47" t="s">
        <v>453</v>
      </c>
      <c r="CE158" s="47" t="s">
        <v>453</v>
      </c>
      <c r="CF158" s="48">
        <v>0</v>
      </c>
      <c r="CG158" s="93"/>
      <c r="CH158" s="93"/>
      <c r="CI158" s="93"/>
    </row>
    <row r="159" spans="1:87" s="29" customFormat="1" x14ac:dyDescent="0.2">
      <c r="A159" s="28" t="s">
        <v>411</v>
      </c>
      <c r="B159" s="26" t="s">
        <v>250</v>
      </c>
      <c r="C159" s="26" t="s">
        <v>264</v>
      </c>
      <c r="D159" s="26" t="s">
        <v>72</v>
      </c>
      <c r="E159" s="27">
        <v>0.01</v>
      </c>
      <c r="F159" s="25" t="s">
        <v>72</v>
      </c>
      <c r="G159" s="26">
        <v>300</v>
      </c>
      <c r="H159" s="27" t="s">
        <v>281</v>
      </c>
      <c r="I159" s="28">
        <v>69</v>
      </c>
      <c r="J159" s="29">
        <v>20</v>
      </c>
      <c r="K159" s="29">
        <v>22</v>
      </c>
      <c r="L159" s="29">
        <v>21</v>
      </c>
      <c r="M159" s="30">
        <v>6</v>
      </c>
      <c r="N159" s="28"/>
      <c r="O159" s="29">
        <v>69</v>
      </c>
      <c r="Q159" s="47">
        <v>0.04</v>
      </c>
      <c r="R159" s="47">
        <v>3.2500000000000001E-2</v>
      </c>
      <c r="S159" s="47">
        <v>3.5000000000000003E-2</v>
      </c>
      <c r="T159" s="47">
        <v>0.02</v>
      </c>
      <c r="U159" s="47"/>
      <c r="V159" s="47"/>
      <c r="W159" s="47" t="s">
        <v>453</v>
      </c>
      <c r="X159" s="47" t="s">
        <v>453</v>
      </c>
      <c r="Y159" s="47">
        <v>0.04</v>
      </c>
      <c r="Z159" s="47">
        <v>3.5000000000000003E-2</v>
      </c>
      <c r="AA159" s="47">
        <v>2.2499999999999999E-2</v>
      </c>
      <c r="AB159" s="47" t="s">
        <v>453</v>
      </c>
      <c r="AC159" s="48" t="s">
        <v>453</v>
      </c>
      <c r="AD159" s="51"/>
      <c r="AE159" s="31">
        <v>20</v>
      </c>
      <c r="AF159" s="47"/>
      <c r="AG159" s="47">
        <v>0</v>
      </c>
      <c r="AH159" s="47" t="s">
        <v>453</v>
      </c>
      <c r="AI159" s="47" t="s">
        <v>453</v>
      </c>
      <c r="AJ159" s="47">
        <v>0</v>
      </c>
      <c r="AK159" s="47"/>
      <c r="AL159" s="47"/>
      <c r="AM159" s="47" t="s">
        <v>453</v>
      </c>
      <c r="AN159" s="47" t="s">
        <v>453</v>
      </c>
      <c r="AO159" s="47" t="s">
        <v>453</v>
      </c>
      <c r="AP159" s="47" t="s">
        <v>453</v>
      </c>
      <c r="AQ159" s="47" t="s">
        <v>453</v>
      </c>
      <c r="AR159" s="47" t="s">
        <v>453</v>
      </c>
      <c r="AS159" s="48" t="s">
        <v>453</v>
      </c>
      <c r="AT159" s="51"/>
      <c r="AU159" s="31">
        <v>22</v>
      </c>
      <c r="AV159" s="47"/>
      <c r="AW159" s="47">
        <v>0</v>
      </c>
      <c r="AX159" s="47" t="s">
        <v>453</v>
      </c>
      <c r="AY159" s="47" t="s">
        <v>453</v>
      </c>
      <c r="AZ159" s="47">
        <v>0</v>
      </c>
      <c r="BA159" s="47"/>
      <c r="BB159" s="47"/>
      <c r="BC159" s="47" t="s">
        <v>453</v>
      </c>
      <c r="BD159" s="47" t="s">
        <v>453</v>
      </c>
      <c r="BE159" s="47" t="s">
        <v>453</v>
      </c>
      <c r="BF159" s="47" t="s">
        <v>453</v>
      </c>
      <c r="BG159" s="47" t="s">
        <v>453</v>
      </c>
      <c r="BH159" s="47" t="s">
        <v>453</v>
      </c>
      <c r="BI159" s="48" t="s">
        <v>453</v>
      </c>
      <c r="BJ159" s="51"/>
      <c r="BK159" s="31">
        <v>21</v>
      </c>
      <c r="BL159" s="47"/>
      <c r="BM159" s="47">
        <v>0</v>
      </c>
      <c r="BN159" s="47" t="s">
        <v>453</v>
      </c>
      <c r="BO159" s="47" t="s">
        <v>453</v>
      </c>
      <c r="BP159" s="47">
        <v>0</v>
      </c>
      <c r="BQ159" s="47"/>
      <c r="BR159" s="47"/>
      <c r="BS159" s="47" t="s">
        <v>453</v>
      </c>
      <c r="BT159" s="47" t="s">
        <v>453</v>
      </c>
      <c r="BU159" s="47" t="s">
        <v>453</v>
      </c>
      <c r="BV159" s="47" t="s">
        <v>453</v>
      </c>
      <c r="BW159" s="47" t="s">
        <v>453</v>
      </c>
      <c r="BX159" s="47" t="s">
        <v>453</v>
      </c>
      <c r="BY159" s="48" t="s">
        <v>453</v>
      </c>
      <c r="BZ159" s="51"/>
      <c r="CA159" s="31">
        <v>6</v>
      </c>
      <c r="CB159" s="47"/>
      <c r="CC159" s="47">
        <v>0.04</v>
      </c>
      <c r="CD159" s="47">
        <v>3.2500000000000001E-2</v>
      </c>
      <c r="CE159" s="47">
        <v>3.5000000000000003E-2</v>
      </c>
      <c r="CF159" s="48">
        <v>0.02</v>
      </c>
      <c r="CG159" s="93"/>
      <c r="CH159" s="93"/>
      <c r="CI159" s="93"/>
    </row>
    <row r="160" spans="1:87" s="29" customFormat="1" x14ac:dyDescent="0.2">
      <c r="A160" s="28" t="s">
        <v>411</v>
      </c>
      <c r="B160" s="26" t="s">
        <v>250</v>
      </c>
      <c r="C160" s="26" t="s">
        <v>267</v>
      </c>
      <c r="D160" s="26" t="s">
        <v>72</v>
      </c>
      <c r="E160" s="27">
        <v>0.01</v>
      </c>
      <c r="F160" s="25" t="s">
        <v>72</v>
      </c>
      <c r="G160" s="26">
        <v>30</v>
      </c>
      <c r="H160" s="27" t="s">
        <v>281</v>
      </c>
      <c r="I160" s="28">
        <v>64</v>
      </c>
      <c r="J160" s="29">
        <v>17</v>
      </c>
      <c r="K160" s="29">
        <v>22</v>
      </c>
      <c r="L160" s="29">
        <v>19</v>
      </c>
      <c r="M160" s="30">
        <v>6</v>
      </c>
      <c r="N160" s="28"/>
      <c r="O160" s="29">
        <v>64</v>
      </c>
      <c r="Q160" s="47">
        <v>23</v>
      </c>
      <c r="R160" s="47">
        <v>0.69039215686274513</v>
      </c>
      <c r="S160" s="47">
        <v>0.05</v>
      </c>
      <c r="T160" s="47">
        <v>0.01</v>
      </c>
      <c r="U160" s="47"/>
      <c r="V160" s="47"/>
      <c r="W160" s="47">
        <v>2.2999999999999963</v>
      </c>
      <c r="X160" s="47">
        <v>1.1460000000000012</v>
      </c>
      <c r="Y160" s="47">
        <v>0.18</v>
      </c>
      <c r="Z160" s="47">
        <v>0.05</v>
      </c>
      <c r="AA160" s="47">
        <v>0.02</v>
      </c>
      <c r="AB160" s="47">
        <v>0.01</v>
      </c>
      <c r="AC160" s="48">
        <v>0.01</v>
      </c>
      <c r="AD160" s="51"/>
      <c r="AE160" s="31">
        <v>17</v>
      </c>
      <c r="AF160" s="47"/>
      <c r="AG160" s="47">
        <v>0.27</v>
      </c>
      <c r="AH160" s="47">
        <v>9.1111111111111101E-2</v>
      </c>
      <c r="AI160" s="47">
        <v>0.04</v>
      </c>
      <c r="AJ160" s="47">
        <v>0.01</v>
      </c>
      <c r="AK160" s="47"/>
      <c r="AL160" s="47"/>
      <c r="AM160" s="47" t="s">
        <v>453</v>
      </c>
      <c r="AN160" s="47">
        <v>0.27</v>
      </c>
      <c r="AO160" s="47">
        <v>0.17499999999999999</v>
      </c>
      <c r="AP160" s="47">
        <v>0.04</v>
      </c>
      <c r="AQ160" s="47">
        <v>0.02</v>
      </c>
      <c r="AR160" s="47">
        <v>0.01</v>
      </c>
      <c r="AS160" s="48" t="s">
        <v>453</v>
      </c>
      <c r="AT160" s="51"/>
      <c r="AU160" s="31">
        <v>22</v>
      </c>
      <c r="AV160" s="47"/>
      <c r="AW160" s="47">
        <v>23</v>
      </c>
      <c r="AX160" s="47">
        <v>1.5304545454545453</v>
      </c>
      <c r="AY160" s="47">
        <v>0.125</v>
      </c>
      <c r="AZ160" s="47">
        <v>0.01</v>
      </c>
      <c r="BA160" s="47"/>
      <c r="BB160" s="47"/>
      <c r="BC160" s="47">
        <v>20.119999999999958</v>
      </c>
      <c r="BD160" s="47">
        <v>3.049999999999998</v>
      </c>
      <c r="BE160" s="47">
        <v>0.99750000000000005</v>
      </c>
      <c r="BF160" s="47">
        <v>0.125</v>
      </c>
      <c r="BG160" s="47">
        <v>4.7500000000000001E-2</v>
      </c>
      <c r="BH160" s="47">
        <v>2.3000000000000003E-2</v>
      </c>
      <c r="BI160" s="48">
        <v>1.1500000000000002E-2</v>
      </c>
      <c r="BJ160" s="51"/>
      <c r="BK160" s="31">
        <v>19</v>
      </c>
      <c r="BL160" s="47"/>
      <c r="BM160" s="47">
        <v>0.18</v>
      </c>
      <c r="BN160" s="47">
        <v>4.0000000000000008E-2</v>
      </c>
      <c r="BO160" s="47">
        <v>0.02</v>
      </c>
      <c r="BP160" s="47">
        <v>0.01</v>
      </c>
      <c r="BQ160" s="47"/>
      <c r="BR160" s="47"/>
      <c r="BS160" s="47" t="s">
        <v>453</v>
      </c>
      <c r="BT160" s="47">
        <v>0.12399999999999994</v>
      </c>
      <c r="BU160" s="47">
        <v>5.5E-2</v>
      </c>
      <c r="BV160" s="47">
        <v>0.02</v>
      </c>
      <c r="BW160" s="47">
        <v>0.01</v>
      </c>
      <c r="BX160" s="47">
        <v>0.01</v>
      </c>
      <c r="BY160" s="48" t="s">
        <v>453</v>
      </c>
      <c r="BZ160" s="51"/>
      <c r="CA160" s="31">
        <v>6</v>
      </c>
      <c r="CB160" s="47"/>
      <c r="CC160" s="47">
        <v>0.02</v>
      </c>
      <c r="CD160" s="47">
        <v>1.3333333333333334E-2</v>
      </c>
      <c r="CE160" s="47">
        <v>0.01</v>
      </c>
      <c r="CF160" s="48">
        <v>0.01</v>
      </c>
      <c r="CG160" s="93"/>
      <c r="CH160" s="93"/>
      <c r="CI160" s="93"/>
    </row>
    <row r="161" spans="1:87" s="29" customFormat="1" x14ac:dyDescent="0.2">
      <c r="A161" s="28" t="s">
        <v>411</v>
      </c>
      <c r="B161" s="26" t="s">
        <v>250</v>
      </c>
      <c r="C161" s="26" t="s">
        <v>310</v>
      </c>
      <c r="D161" s="26" t="s">
        <v>72</v>
      </c>
      <c r="E161" s="27">
        <v>0.01</v>
      </c>
      <c r="F161" s="25" t="s">
        <v>72</v>
      </c>
      <c r="G161" s="26"/>
      <c r="H161" s="27" t="s">
        <v>276</v>
      </c>
      <c r="I161" s="28">
        <v>64</v>
      </c>
      <c r="J161" s="29">
        <v>17</v>
      </c>
      <c r="K161" s="29">
        <v>22</v>
      </c>
      <c r="L161" s="29">
        <v>19</v>
      </c>
      <c r="M161" s="30">
        <v>6</v>
      </c>
      <c r="N161" s="28"/>
      <c r="O161" s="29">
        <v>64</v>
      </c>
      <c r="Q161" s="47">
        <v>0</v>
      </c>
      <c r="R161" s="47" t="s">
        <v>453</v>
      </c>
      <c r="S161" s="47" t="s">
        <v>453</v>
      </c>
      <c r="T161" s="47">
        <v>0</v>
      </c>
      <c r="U161" s="47"/>
      <c r="V161" s="47"/>
      <c r="W161" s="47" t="s">
        <v>453</v>
      </c>
      <c r="X161" s="47" t="s">
        <v>453</v>
      </c>
      <c r="Y161" s="47" t="s">
        <v>453</v>
      </c>
      <c r="Z161" s="47" t="s">
        <v>453</v>
      </c>
      <c r="AA161" s="47" t="s">
        <v>453</v>
      </c>
      <c r="AB161" s="47" t="s">
        <v>453</v>
      </c>
      <c r="AC161" s="48" t="s">
        <v>453</v>
      </c>
      <c r="AD161" s="51"/>
      <c r="AE161" s="31">
        <v>17</v>
      </c>
      <c r="AF161" s="47"/>
      <c r="AG161" s="47">
        <v>0</v>
      </c>
      <c r="AH161" s="47" t="s">
        <v>453</v>
      </c>
      <c r="AI161" s="47" t="s">
        <v>453</v>
      </c>
      <c r="AJ161" s="47">
        <v>0</v>
      </c>
      <c r="AK161" s="47"/>
      <c r="AL161" s="47"/>
      <c r="AM161" s="47" t="s">
        <v>453</v>
      </c>
      <c r="AN161" s="47" t="s">
        <v>453</v>
      </c>
      <c r="AO161" s="47" t="s">
        <v>453</v>
      </c>
      <c r="AP161" s="47" t="s">
        <v>453</v>
      </c>
      <c r="AQ161" s="47" t="s">
        <v>453</v>
      </c>
      <c r="AR161" s="47" t="s">
        <v>453</v>
      </c>
      <c r="AS161" s="48" t="s">
        <v>453</v>
      </c>
      <c r="AT161" s="51"/>
      <c r="AU161" s="31">
        <v>22</v>
      </c>
      <c r="AV161" s="47"/>
      <c r="AW161" s="47">
        <v>0</v>
      </c>
      <c r="AX161" s="47" t="s">
        <v>453</v>
      </c>
      <c r="AY161" s="47" t="s">
        <v>453</v>
      </c>
      <c r="AZ161" s="47">
        <v>0</v>
      </c>
      <c r="BA161" s="47"/>
      <c r="BB161" s="47"/>
      <c r="BC161" s="47" t="s">
        <v>453</v>
      </c>
      <c r="BD161" s="47" t="s">
        <v>453</v>
      </c>
      <c r="BE161" s="47" t="s">
        <v>453</v>
      </c>
      <c r="BF161" s="47" t="s">
        <v>453</v>
      </c>
      <c r="BG161" s="47" t="s">
        <v>453</v>
      </c>
      <c r="BH161" s="47" t="s">
        <v>453</v>
      </c>
      <c r="BI161" s="48" t="s">
        <v>453</v>
      </c>
      <c r="BJ161" s="51"/>
      <c r="BK161" s="31">
        <v>19</v>
      </c>
      <c r="BL161" s="47"/>
      <c r="BM161" s="47">
        <v>0</v>
      </c>
      <c r="BN161" s="47" t="s">
        <v>453</v>
      </c>
      <c r="BO161" s="47" t="s">
        <v>453</v>
      </c>
      <c r="BP161" s="47">
        <v>0</v>
      </c>
      <c r="BQ161" s="47"/>
      <c r="BR161" s="47"/>
      <c r="BS161" s="47" t="s">
        <v>453</v>
      </c>
      <c r="BT161" s="47" t="s">
        <v>453</v>
      </c>
      <c r="BU161" s="47" t="s">
        <v>453</v>
      </c>
      <c r="BV161" s="47" t="s">
        <v>453</v>
      </c>
      <c r="BW161" s="47" t="s">
        <v>453</v>
      </c>
      <c r="BX161" s="47" t="s">
        <v>453</v>
      </c>
      <c r="BY161" s="48" t="s">
        <v>453</v>
      </c>
      <c r="BZ161" s="51"/>
      <c r="CA161" s="31">
        <v>6</v>
      </c>
      <c r="CB161" s="47"/>
      <c r="CC161" s="47">
        <v>0</v>
      </c>
      <c r="CD161" s="47" t="s">
        <v>453</v>
      </c>
      <c r="CE161" s="47" t="s">
        <v>453</v>
      </c>
      <c r="CF161" s="48">
        <v>0</v>
      </c>
      <c r="CG161" s="93"/>
      <c r="CH161" s="93"/>
      <c r="CI161" s="93"/>
    </row>
    <row r="162" spans="1:87" s="29" customFormat="1" x14ac:dyDescent="0.2">
      <c r="A162" s="28" t="s">
        <v>411</v>
      </c>
      <c r="B162" s="26" t="s">
        <v>250</v>
      </c>
      <c r="C162" s="26" t="s">
        <v>311</v>
      </c>
      <c r="D162" s="26" t="s">
        <v>72</v>
      </c>
      <c r="E162" s="27">
        <v>0.01</v>
      </c>
      <c r="F162" s="25" t="s">
        <v>72</v>
      </c>
      <c r="G162" s="26">
        <v>100</v>
      </c>
      <c r="H162" s="27" t="s">
        <v>281</v>
      </c>
      <c r="I162" s="28">
        <v>64</v>
      </c>
      <c r="J162" s="29">
        <v>17</v>
      </c>
      <c r="K162" s="29">
        <v>22</v>
      </c>
      <c r="L162" s="29">
        <v>19</v>
      </c>
      <c r="M162" s="30">
        <v>6</v>
      </c>
      <c r="N162" s="28"/>
      <c r="O162" s="29">
        <v>64</v>
      </c>
      <c r="Q162" s="47">
        <v>0.01</v>
      </c>
      <c r="R162" s="47">
        <v>0.01</v>
      </c>
      <c r="S162" s="47">
        <v>0.01</v>
      </c>
      <c r="T162" s="47">
        <v>0.01</v>
      </c>
      <c r="U162" s="47"/>
      <c r="V162" s="47"/>
      <c r="W162" s="47" t="s">
        <v>453</v>
      </c>
      <c r="X162" s="47" t="s">
        <v>453</v>
      </c>
      <c r="Y162" s="47" t="s">
        <v>453</v>
      </c>
      <c r="Z162" s="47">
        <v>0.01</v>
      </c>
      <c r="AA162" s="47" t="s">
        <v>453</v>
      </c>
      <c r="AB162" s="47" t="s">
        <v>453</v>
      </c>
      <c r="AC162" s="48" t="s">
        <v>453</v>
      </c>
      <c r="AD162" s="51"/>
      <c r="AE162" s="31">
        <v>17</v>
      </c>
      <c r="AF162" s="47"/>
      <c r="AG162" s="47">
        <v>0</v>
      </c>
      <c r="AH162" s="47" t="s">
        <v>453</v>
      </c>
      <c r="AI162" s="47" t="s">
        <v>453</v>
      </c>
      <c r="AJ162" s="47">
        <v>0</v>
      </c>
      <c r="AK162" s="47"/>
      <c r="AL162" s="47"/>
      <c r="AM162" s="47" t="s">
        <v>453</v>
      </c>
      <c r="AN162" s="47" t="s">
        <v>453</v>
      </c>
      <c r="AO162" s="47" t="s">
        <v>453</v>
      </c>
      <c r="AP162" s="47" t="s">
        <v>453</v>
      </c>
      <c r="AQ162" s="47" t="s">
        <v>453</v>
      </c>
      <c r="AR162" s="47" t="s">
        <v>453</v>
      </c>
      <c r="AS162" s="48" t="s">
        <v>453</v>
      </c>
      <c r="AT162" s="51"/>
      <c r="AU162" s="31">
        <v>22</v>
      </c>
      <c r="AV162" s="47"/>
      <c r="AW162" s="47">
        <v>0.01</v>
      </c>
      <c r="AX162" s="47">
        <v>0.01</v>
      </c>
      <c r="AY162" s="47">
        <v>0.01</v>
      </c>
      <c r="AZ162" s="47">
        <v>0.01</v>
      </c>
      <c r="BA162" s="47"/>
      <c r="BB162" s="47"/>
      <c r="BC162" s="47" t="s">
        <v>453</v>
      </c>
      <c r="BD162" s="47" t="s">
        <v>453</v>
      </c>
      <c r="BE162" s="47" t="s">
        <v>453</v>
      </c>
      <c r="BF162" s="47">
        <v>0.01</v>
      </c>
      <c r="BG162" s="47" t="s">
        <v>453</v>
      </c>
      <c r="BH162" s="47" t="s">
        <v>453</v>
      </c>
      <c r="BI162" s="48" t="s">
        <v>453</v>
      </c>
      <c r="BJ162" s="51"/>
      <c r="BK162" s="31">
        <v>19</v>
      </c>
      <c r="BL162" s="47"/>
      <c r="BM162" s="47">
        <v>0</v>
      </c>
      <c r="BN162" s="47" t="s">
        <v>453</v>
      </c>
      <c r="BO162" s="47" t="s">
        <v>453</v>
      </c>
      <c r="BP162" s="47">
        <v>0</v>
      </c>
      <c r="BQ162" s="47"/>
      <c r="BR162" s="47"/>
      <c r="BS162" s="47" t="s">
        <v>453</v>
      </c>
      <c r="BT162" s="47" t="s">
        <v>453</v>
      </c>
      <c r="BU162" s="47" t="s">
        <v>453</v>
      </c>
      <c r="BV162" s="47" t="s">
        <v>453</v>
      </c>
      <c r="BW162" s="47" t="s">
        <v>453</v>
      </c>
      <c r="BX162" s="47" t="s">
        <v>453</v>
      </c>
      <c r="BY162" s="48" t="s">
        <v>453</v>
      </c>
      <c r="BZ162" s="51"/>
      <c r="CA162" s="31">
        <v>6</v>
      </c>
      <c r="CB162" s="47"/>
      <c r="CC162" s="47">
        <v>0</v>
      </c>
      <c r="CD162" s="47" t="s">
        <v>453</v>
      </c>
      <c r="CE162" s="47" t="s">
        <v>453</v>
      </c>
      <c r="CF162" s="48">
        <v>0</v>
      </c>
      <c r="CG162" s="93"/>
      <c r="CH162" s="93"/>
      <c r="CI162" s="93"/>
    </row>
    <row r="163" spans="1:87" s="29" customFormat="1" x14ac:dyDescent="0.2">
      <c r="A163" s="28" t="s">
        <v>411</v>
      </c>
      <c r="B163" s="26" t="s">
        <v>250</v>
      </c>
      <c r="C163" s="26" t="s">
        <v>312</v>
      </c>
      <c r="D163" s="26" t="s">
        <v>72</v>
      </c>
      <c r="E163" s="27">
        <v>0.05</v>
      </c>
      <c r="F163" s="25" t="s">
        <v>72</v>
      </c>
      <c r="G163" s="26">
        <v>500</v>
      </c>
      <c r="H163" s="27" t="s">
        <v>281</v>
      </c>
      <c r="I163" s="28">
        <v>63</v>
      </c>
      <c r="J163" s="29">
        <v>16</v>
      </c>
      <c r="K163" s="29">
        <v>22</v>
      </c>
      <c r="L163" s="29">
        <v>19</v>
      </c>
      <c r="M163" s="30">
        <v>6</v>
      </c>
      <c r="N163" s="28"/>
      <c r="O163" s="29">
        <v>63</v>
      </c>
      <c r="Q163" s="47">
        <v>0.5</v>
      </c>
      <c r="R163" s="47">
        <v>0.13818181818181818</v>
      </c>
      <c r="S163" s="47">
        <v>0.08</v>
      </c>
      <c r="T163" s="47">
        <v>0.05</v>
      </c>
      <c r="U163" s="47"/>
      <c r="V163" s="47"/>
      <c r="W163" s="47" t="s">
        <v>453</v>
      </c>
      <c r="X163" s="47">
        <v>0.44400000000000023</v>
      </c>
      <c r="Y163" s="47">
        <v>0.18</v>
      </c>
      <c r="Z163" s="47">
        <v>0.08</v>
      </c>
      <c r="AA163" s="47">
        <v>0.06</v>
      </c>
      <c r="AB163" s="47">
        <v>5.2000000000000005E-2</v>
      </c>
      <c r="AC163" s="48" t="s">
        <v>453</v>
      </c>
      <c r="AD163" s="51"/>
      <c r="AE163" s="31">
        <v>16</v>
      </c>
      <c r="AF163" s="47"/>
      <c r="AG163" s="47">
        <v>0.22</v>
      </c>
      <c r="AH163" s="47">
        <v>0.14500000000000002</v>
      </c>
      <c r="AI163" s="47">
        <v>0.14500000000000002</v>
      </c>
      <c r="AJ163" s="47">
        <v>7.0000000000000007E-2</v>
      </c>
      <c r="AK163" s="47"/>
      <c r="AL163" s="47"/>
      <c r="AM163" s="47" t="s">
        <v>453</v>
      </c>
      <c r="AN163" s="47" t="s">
        <v>453</v>
      </c>
      <c r="AO163" s="47" t="s">
        <v>453</v>
      </c>
      <c r="AP163" s="47">
        <v>0.14500000000000002</v>
      </c>
      <c r="AQ163" s="47" t="s">
        <v>453</v>
      </c>
      <c r="AR163" s="47" t="s">
        <v>453</v>
      </c>
      <c r="AS163" s="48" t="s">
        <v>453</v>
      </c>
      <c r="AT163" s="51"/>
      <c r="AU163" s="31">
        <v>22</v>
      </c>
      <c r="AV163" s="47"/>
      <c r="AW163" s="47">
        <v>0.5</v>
      </c>
      <c r="AX163" s="47">
        <v>0.14142857142857143</v>
      </c>
      <c r="AY163" s="47">
        <v>0.08</v>
      </c>
      <c r="AZ163" s="47">
        <v>0.05</v>
      </c>
      <c r="BA163" s="47"/>
      <c r="BB163" s="47"/>
      <c r="BC163" s="47" t="s">
        <v>453</v>
      </c>
      <c r="BD163" s="47" t="s">
        <v>453</v>
      </c>
      <c r="BE163" s="47">
        <v>0.13</v>
      </c>
      <c r="BF163" s="47">
        <v>0.08</v>
      </c>
      <c r="BG163" s="47">
        <v>0.06</v>
      </c>
      <c r="BH163" s="47" t="s">
        <v>453</v>
      </c>
      <c r="BI163" s="48" t="s">
        <v>453</v>
      </c>
      <c r="BJ163" s="51"/>
      <c r="BK163" s="31">
        <v>19</v>
      </c>
      <c r="BL163" s="47"/>
      <c r="BM163" s="47">
        <v>0.18</v>
      </c>
      <c r="BN163" s="47">
        <v>0.12</v>
      </c>
      <c r="BO163" s="47">
        <v>0.12</v>
      </c>
      <c r="BP163" s="47">
        <v>0.06</v>
      </c>
      <c r="BQ163" s="47"/>
      <c r="BR163" s="47"/>
      <c r="BS163" s="47" t="s">
        <v>453</v>
      </c>
      <c r="BT163" s="47" t="s">
        <v>453</v>
      </c>
      <c r="BU163" s="47" t="s">
        <v>453</v>
      </c>
      <c r="BV163" s="47">
        <v>0.12</v>
      </c>
      <c r="BW163" s="47" t="s">
        <v>453</v>
      </c>
      <c r="BX163" s="47" t="s">
        <v>453</v>
      </c>
      <c r="BY163" s="48" t="s">
        <v>453</v>
      </c>
      <c r="BZ163" s="51"/>
      <c r="CA163" s="31">
        <v>6</v>
      </c>
      <c r="CB163" s="47"/>
      <c r="CC163" s="47">
        <v>0</v>
      </c>
      <c r="CD163" s="47" t="s">
        <v>453</v>
      </c>
      <c r="CE163" s="47" t="s">
        <v>453</v>
      </c>
      <c r="CF163" s="48">
        <v>0</v>
      </c>
      <c r="CG163" s="93"/>
      <c r="CH163" s="93"/>
      <c r="CI163" s="93"/>
    </row>
    <row r="164" spans="1:87" s="29" customFormat="1" x14ac:dyDescent="0.2">
      <c r="A164" s="28" t="s">
        <v>411</v>
      </c>
      <c r="B164" s="26" t="s">
        <v>250</v>
      </c>
      <c r="C164" s="26" t="s">
        <v>313</v>
      </c>
      <c r="D164" s="26" t="s">
        <v>72</v>
      </c>
      <c r="E164" s="27">
        <v>0.01</v>
      </c>
      <c r="F164" s="25" t="s">
        <v>72</v>
      </c>
      <c r="G164" s="26">
        <v>100</v>
      </c>
      <c r="H164" s="27" t="s">
        <v>281</v>
      </c>
      <c r="I164" s="28">
        <v>64</v>
      </c>
      <c r="J164" s="29">
        <v>17</v>
      </c>
      <c r="K164" s="29">
        <v>22</v>
      </c>
      <c r="L164" s="29">
        <v>19</v>
      </c>
      <c r="M164" s="30">
        <v>6</v>
      </c>
      <c r="N164" s="28"/>
      <c r="O164" s="29">
        <v>64</v>
      </c>
      <c r="Q164" s="47">
        <v>1.5</v>
      </c>
      <c r="R164" s="47">
        <v>0.17653846153846153</v>
      </c>
      <c r="S164" s="47">
        <v>4.4999999999999998E-2</v>
      </c>
      <c r="T164" s="47">
        <v>0.01</v>
      </c>
      <c r="U164" s="47"/>
      <c r="V164" s="47"/>
      <c r="W164" s="47">
        <v>1.2514999999999989</v>
      </c>
      <c r="X164" s="47">
        <v>0.69200000000000017</v>
      </c>
      <c r="Y164" s="47">
        <v>0.14499999999999999</v>
      </c>
      <c r="Z164" s="47">
        <v>4.4999999999999998E-2</v>
      </c>
      <c r="AA164" s="47">
        <v>0.02</v>
      </c>
      <c r="AB164" s="47">
        <v>0.02</v>
      </c>
      <c r="AC164" s="48">
        <v>1.3500000000000002E-2</v>
      </c>
      <c r="AD164" s="51"/>
      <c r="AE164" s="31">
        <v>17</v>
      </c>
      <c r="AF164" s="47"/>
      <c r="AG164" s="47">
        <v>0.28999999999999998</v>
      </c>
      <c r="AH164" s="47">
        <v>8.3333333333333329E-2</v>
      </c>
      <c r="AI164" s="47">
        <v>4.4999999999999998E-2</v>
      </c>
      <c r="AJ164" s="47">
        <v>0.01</v>
      </c>
      <c r="AK164" s="47"/>
      <c r="AL164" s="47"/>
      <c r="AM164" s="47" t="s">
        <v>453</v>
      </c>
      <c r="AN164" s="47" t="s">
        <v>453</v>
      </c>
      <c r="AO164" s="47">
        <v>0.13999999999999999</v>
      </c>
      <c r="AP164" s="47">
        <v>4.4999999999999998E-2</v>
      </c>
      <c r="AQ164" s="47">
        <v>1.7500000000000002E-2</v>
      </c>
      <c r="AR164" s="47" t="s">
        <v>453</v>
      </c>
      <c r="AS164" s="48" t="s">
        <v>453</v>
      </c>
      <c r="AT164" s="51"/>
      <c r="AU164" s="31">
        <v>22</v>
      </c>
      <c r="AV164" s="47"/>
      <c r="AW164" s="47">
        <v>1.5</v>
      </c>
      <c r="AX164" s="47">
        <v>0.26199999999999996</v>
      </c>
      <c r="AY164" s="47">
        <v>7.0000000000000007E-2</v>
      </c>
      <c r="AZ164" s="47">
        <v>0.02</v>
      </c>
      <c r="BA164" s="47"/>
      <c r="BB164" s="47"/>
      <c r="BC164" s="47" t="s">
        <v>453</v>
      </c>
      <c r="BD164" s="47">
        <v>1.0740000000000003</v>
      </c>
      <c r="BE164" s="47">
        <v>0.31</v>
      </c>
      <c r="BF164" s="47">
        <v>7.0000000000000007E-2</v>
      </c>
      <c r="BG164" s="47">
        <v>0.02</v>
      </c>
      <c r="BH164" s="47">
        <v>0.02</v>
      </c>
      <c r="BI164" s="48" t="s">
        <v>453</v>
      </c>
      <c r="BJ164" s="51"/>
      <c r="BK164" s="31">
        <v>19</v>
      </c>
      <c r="BL164" s="47"/>
      <c r="BM164" s="47">
        <v>7.0000000000000007E-2</v>
      </c>
      <c r="BN164" s="47">
        <v>3.2000000000000001E-2</v>
      </c>
      <c r="BO164" s="47">
        <v>0.02</v>
      </c>
      <c r="BP164" s="47">
        <v>0.02</v>
      </c>
      <c r="BQ164" s="47"/>
      <c r="BR164" s="47"/>
      <c r="BS164" s="47" t="s">
        <v>453</v>
      </c>
      <c r="BT164" s="47" t="s">
        <v>453</v>
      </c>
      <c r="BU164" s="47">
        <v>0.05</v>
      </c>
      <c r="BV164" s="47">
        <v>0.02</v>
      </c>
      <c r="BW164" s="47">
        <v>0.02</v>
      </c>
      <c r="BX164" s="47" t="s">
        <v>453</v>
      </c>
      <c r="BY164" s="48" t="s">
        <v>453</v>
      </c>
      <c r="BZ164" s="51"/>
      <c r="CA164" s="31">
        <v>6</v>
      </c>
      <c r="CB164" s="47"/>
      <c r="CC164" s="47">
        <v>0</v>
      </c>
      <c r="CD164" s="47" t="s">
        <v>453</v>
      </c>
      <c r="CE164" s="47" t="s">
        <v>453</v>
      </c>
      <c r="CF164" s="48">
        <v>0</v>
      </c>
      <c r="CG164" s="93"/>
      <c r="CH164" s="93"/>
      <c r="CI164" s="93"/>
    </row>
    <row r="165" spans="1:87" s="29" customFormat="1" x14ac:dyDescent="0.2">
      <c r="A165" s="28" t="s">
        <v>411</v>
      </c>
      <c r="B165" s="26" t="s">
        <v>250</v>
      </c>
      <c r="C165" s="26" t="s">
        <v>314</v>
      </c>
      <c r="D165" s="26" t="s">
        <v>72</v>
      </c>
      <c r="E165" s="27">
        <v>0.01</v>
      </c>
      <c r="F165" s="25" t="s">
        <v>72</v>
      </c>
      <c r="G165" s="26">
        <v>700</v>
      </c>
      <c r="H165" s="27" t="s">
        <v>281</v>
      </c>
      <c r="I165" s="28">
        <v>64</v>
      </c>
      <c r="J165" s="29">
        <v>17</v>
      </c>
      <c r="K165" s="29">
        <v>22</v>
      </c>
      <c r="L165" s="29">
        <v>19</v>
      </c>
      <c r="M165" s="30">
        <v>6</v>
      </c>
      <c r="N165" s="28"/>
      <c r="O165" s="29">
        <v>64</v>
      </c>
      <c r="Q165" s="47">
        <v>0.04</v>
      </c>
      <c r="R165" s="47">
        <v>3.5000000000000003E-2</v>
      </c>
      <c r="S165" s="47">
        <v>3.5000000000000003E-2</v>
      </c>
      <c r="T165" s="47">
        <v>0.03</v>
      </c>
      <c r="U165" s="47"/>
      <c r="V165" s="47"/>
      <c r="W165" s="47" t="s">
        <v>453</v>
      </c>
      <c r="X165" s="47" t="s">
        <v>453</v>
      </c>
      <c r="Y165" s="47" t="s">
        <v>453</v>
      </c>
      <c r="Z165" s="47">
        <v>3.5000000000000003E-2</v>
      </c>
      <c r="AA165" s="47" t="s">
        <v>453</v>
      </c>
      <c r="AB165" s="47" t="s">
        <v>453</v>
      </c>
      <c r="AC165" s="48" t="s">
        <v>453</v>
      </c>
      <c r="AD165" s="51"/>
      <c r="AE165" s="31">
        <v>17</v>
      </c>
      <c r="AF165" s="47"/>
      <c r="AG165" s="47">
        <v>0.04</v>
      </c>
      <c r="AH165" s="47">
        <v>0.04</v>
      </c>
      <c r="AI165" s="47">
        <v>0.04</v>
      </c>
      <c r="AJ165" s="47">
        <v>0.04</v>
      </c>
      <c r="AK165" s="47"/>
      <c r="AL165" s="47"/>
      <c r="AM165" s="47" t="s">
        <v>453</v>
      </c>
      <c r="AN165" s="47" t="s">
        <v>453</v>
      </c>
      <c r="AO165" s="47" t="s">
        <v>453</v>
      </c>
      <c r="AP165" s="47">
        <v>0.04</v>
      </c>
      <c r="AQ165" s="47" t="s">
        <v>453</v>
      </c>
      <c r="AR165" s="47" t="s">
        <v>453</v>
      </c>
      <c r="AS165" s="48" t="s">
        <v>453</v>
      </c>
      <c r="AT165" s="51"/>
      <c r="AU165" s="31">
        <v>22</v>
      </c>
      <c r="AV165" s="47"/>
      <c r="AW165" s="47">
        <v>0</v>
      </c>
      <c r="AX165" s="47" t="s">
        <v>453</v>
      </c>
      <c r="AY165" s="47" t="s">
        <v>453</v>
      </c>
      <c r="AZ165" s="47">
        <v>0</v>
      </c>
      <c r="BA165" s="47"/>
      <c r="BB165" s="47"/>
      <c r="BC165" s="47" t="s">
        <v>453</v>
      </c>
      <c r="BD165" s="47" t="s">
        <v>453</v>
      </c>
      <c r="BE165" s="47" t="s">
        <v>453</v>
      </c>
      <c r="BF165" s="47" t="s">
        <v>453</v>
      </c>
      <c r="BG165" s="47" t="s">
        <v>453</v>
      </c>
      <c r="BH165" s="47" t="s">
        <v>453</v>
      </c>
      <c r="BI165" s="48" t="s">
        <v>453</v>
      </c>
      <c r="BJ165" s="51"/>
      <c r="BK165" s="31">
        <v>19</v>
      </c>
      <c r="BL165" s="47"/>
      <c r="BM165" s="47">
        <v>0.03</v>
      </c>
      <c r="BN165" s="47">
        <v>0.03</v>
      </c>
      <c r="BO165" s="47">
        <v>0.03</v>
      </c>
      <c r="BP165" s="47">
        <v>0.03</v>
      </c>
      <c r="BQ165" s="47"/>
      <c r="BR165" s="47"/>
      <c r="BS165" s="47" t="s">
        <v>453</v>
      </c>
      <c r="BT165" s="47" t="s">
        <v>453</v>
      </c>
      <c r="BU165" s="47" t="s">
        <v>453</v>
      </c>
      <c r="BV165" s="47">
        <v>0.03</v>
      </c>
      <c r="BW165" s="47" t="s">
        <v>453</v>
      </c>
      <c r="BX165" s="47" t="s">
        <v>453</v>
      </c>
      <c r="BY165" s="48" t="s">
        <v>453</v>
      </c>
      <c r="BZ165" s="51"/>
      <c r="CA165" s="31">
        <v>6</v>
      </c>
      <c r="CB165" s="47"/>
      <c r="CC165" s="47">
        <v>0</v>
      </c>
      <c r="CD165" s="47" t="s">
        <v>453</v>
      </c>
      <c r="CE165" s="47" t="s">
        <v>453</v>
      </c>
      <c r="CF165" s="48">
        <v>0</v>
      </c>
      <c r="CG165" s="93"/>
      <c r="CH165" s="93"/>
      <c r="CI165" s="93"/>
    </row>
    <row r="166" spans="1:87" s="29" customFormat="1" x14ac:dyDescent="0.2">
      <c r="A166" s="28" t="s">
        <v>411</v>
      </c>
      <c r="B166" s="26" t="s">
        <v>250</v>
      </c>
      <c r="C166" s="26" t="s">
        <v>269</v>
      </c>
      <c r="D166" s="26" t="s">
        <v>72</v>
      </c>
      <c r="E166" s="27">
        <v>0.01</v>
      </c>
      <c r="F166" s="25" t="s">
        <v>72</v>
      </c>
      <c r="G166" s="26">
        <v>2</v>
      </c>
      <c r="H166" s="27" t="s">
        <v>281</v>
      </c>
      <c r="I166" s="28">
        <v>64</v>
      </c>
      <c r="J166" s="29">
        <v>17</v>
      </c>
      <c r="K166" s="29">
        <v>22</v>
      </c>
      <c r="L166" s="29">
        <v>19</v>
      </c>
      <c r="M166" s="30">
        <v>6</v>
      </c>
      <c r="N166" s="28"/>
      <c r="O166" s="29">
        <v>64</v>
      </c>
      <c r="Q166" s="47">
        <v>4.4000000000000004</v>
      </c>
      <c r="R166" s="47">
        <v>0.32592592592592595</v>
      </c>
      <c r="S166" s="47">
        <v>7.0000000000000007E-2</v>
      </c>
      <c r="T166" s="47">
        <v>0.01</v>
      </c>
      <c r="U166" s="47"/>
      <c r="V166" s="47"/>
      <c r="W166" s="47">
        <v>2.4499999999999997</v>
      </c>
      <c r="X166" s="47">
        <v>0.84499999999999997</v>
      </c>
      <c r="Y166" s="47">
        <v>0.14500000000000002</v>
      </c>
      <c r="Z166" s="47">
        <v>7.0000000000000007E-2</v>
      </c>
      <c r="AA166" s="47">
        <v>2.75E-2</v>
      </c>
      <c r="AB166" s="47">
        <v>0.02</v>
      </c>
      <c r="AC166" s="48">
        <v>0.01</v>
      </c>
      <c r="AD166" s="51"/>
      <c r="AE166" s="31">
        <v>17</v>
      </c>
      <c r="AF166" s="47"/>
      <c r="AG166" s="47">
        <v>2.9</v>
      </c>
      <c r="AH166" s="47">
        <v>0.28928571428571426</v>
      </c>
      <c r="AI166" s="47">
        <v>6.0000000000000005E-2</v>
      </c>
      <c r="AJ166" s="47">
        <v>0.01</v>
      </c>
      <c r="AK166" s="47"/>
      <c r="AL166" s="47"/>
      <c r="AM166" s="47" t="s">
        <v>453</v>
      </c>
      <c r="AN166" s="47">
        <v>1.615</v>
      </c>
      <c r="AO166" s="47">
        <v>0.14750000000000002</v>
      </c>
      <c r="AP166" s="47">
        <v>6.0000000000000005E-2</v>
      </c>
      <c r="AQ166" s="47">
        <v>3.7499999999999999E-2</v>
      </c>
      <c r="AR166" s="47">
        <v>1.4999999999999999E-2</v>
      </c>
      <c r="AS166" s="48" t="s">
        <v>453</v>
      </c>
      <c r="AT166" s="51"/>
      <c r="AU166" s="31">
        <v>22</v>
      </c>
      <c r="AV166" s="47"/>
      <c r="AW166" s="47">
        <v>4.4000000000000004</v>
      </c>
      <c r="AX166" s="47">
        <v>0.55227272727272725</v>
      </c>
      <c r="AY166" s="47">
        <v>0.1</v>
      </c>
      <c r="AZ166" s="47">
        <v>0.01</v>
      </c>
      <c r="BA166" s="47"/>
      <c r="BB166" s="47"/>
      <c r="BC166" s="47">
        <v>4.0849999999999955</v>
      </c>
      <c r="BD166" s="47">
        <v>2.2999999999999998</v>
      </c>
      <c r="BE166" s="47">
        <v>0.3775</v>
      </c>
      <c r="BF166" s="47">
        <v>0.1</v>
      </c>
      <c r="BG166" s="47">
        <v>2.75E-2</v>
      </c>
      <c r="BH166" s="47">
        <v>1.3000000000000003E-2</v>
      </c>
      <c r="BI166" s="48">
        <v>0.01</v>
      </c>
      <c r="BJ166" s="51"/>
      <c r="BK166" s="31">
        <v>19</v>
      </c>
      <c r="BL166" s="47"/>
      <c r="BM166" s="47">
        <v>0.39</v>
      </c>
      <c r="BN166" s="47">
        <v>7.7692307692307699E-2</v>
      </c>
      <c r="BO166" s="47">
        <v>0.06</v>
      </c>
      <c r="BP166" s="47">
        <v>0.01</v>
      </c>
      <c r="BQ166" s="47"/>
      <c r="BR166" s="47"/>
      <c r="BS166" s="47" t="s">
        <v>453</v>
      </c>
      <c r="BT166" s="47">
        <v>0.27399999999999991</v>
      </c>
      <c r="BU166" s="47">
        <v>0.09</v>
      </c>
      <c r="BV166" s="47">
        <v>0.06</v>
      </c>
      <c r="BW166" s="47">
        <v>0.02</v>
      </c>
      <c r="BX166" s="47">
        <v>1.4000000000000002E-2</v>
      </c>
      <c r="BY166" s="48" t="s">
        <v>453</v>
      </c>
      <c r="BZ166" s="51"/>
      <c r="CA166" s="31">
        <v>6</v>
      </c>
      <c r="CB166" s="47"/>
      <c r="CC166" s="47">
        <v>0.23</v>
      </c>
      <c r="CD166" s="47">
        <v>7.8E-2</v>
      </c>
      <c r="CE166" s="47">
        <v>0.05</v>
      </c>
      <c r="CF166" s="48">
        <v>0.02</v>
      </c>
      <c r="CG166" s="93"/>
      <c r="CH166" s="93"/>
      <c r="CI166" s="93"/>
    </row>
    <row r="167" spans="1:87" s="29" customFormat="1" x14ac:dyDescent="0.2">
      <c r="A167" s="28" t="s">
        <v>411</v>
      </c>
      <c r="B167" s="26" t="s">
        <v>250</v>
      </c>
      <c r="C167" s="26" t="s">
        <v>315</v>
      </c>
      <c r="D167" s="26" t="s">
        <v>72</v>
      </c>
      <c r="E167" s="27">
        <v>0.01</v>
      </c>
      <c r="F167" s="25" t="s">
        <v>72</v>
      </c>
      <c r="G167" s="26"/>
      <c r="H167" s="27" t="s">
        <v>276</v>
      </c>
      <c r="I167" s="28">
        <v>64</v>
      </c>
      <c r="J167" s="29">
        <v>17</v>
      </c>
      <c r="K167" s="29">
        <v>22</v>
      </c>
      <c r="L167" s="29">
        <v>19</v>
      </c>
      <c r="M167" s="30">
        <v>6</v>
      </c>
      <c r="N167" s="28"/>
      <c r="O167" s="29">
        <v>64</v>
      </c>
      <c r="Q167" s="47">
        <v>0</v>
      </c>
      <c r="R167" s="47" t="s">
        <v>453</v>
      </c>
      <c r="S167" s="47" t="s">
        <v>453</v>
      </c>
      <c r="T167" s="47">
        <v>0</v>
      </c>
      <c r="U167" s="47"/>
      <c r="V167" s="47"/>
      <c r="W167" s="47" t="s">
        <v>453</v>
      </c>
      <c r="X167" s="47" t="s">
        <v>453</v>
      </c>
      <c r="Y167" s="47" t="s">
        <v>453</v>
      </c>
      <c r="Z167" s="47" t="s">
        <v>453</v>
      </c>
      <c r="AA167" s="47" t="s">
        <v>453</v>
      </c>
      <c r="AB167" s="47" t="s">
        <v>453</v>
      </c>
      <c r="AC167" s="48" t="s">
        <v>453</v>
      </c>
      <c r="AD167" s="51"/>
      <c r="AE167" s="31">
        <v>17</v>
      </c>
      <c r="AF167" s="47"/>
      <c r="AG167" s="47">
        <v>0</v>
      </c>
      <c r="AH167" s="47" t="s">
        <v>453</v>
      </c>
      <c r="AI167" s="47" t="s">
        <v>453</v>
      </c>
      <c r="AJ167" s="47">
        <v>0</v>
      </c>
      <c r="AK167" s="47"/>
      <c r="AL167" s="47"/>
      <c r="AM167" s="47" t="s">
        <v>453</v>
      </c>
      <c r="AN167" s="47" t="s">
        <v>453</v>
      </c>
      <c r="AO167" s="47" t="s">
        <v>453</v>
      </c>
      <c r="AP167" s="47" t="s">
        <v>453</v>
      </c>
      <c r="AQ167" s="47" t="s">
        <v>453</v>
      </c>
      <c r="AR167" s="47" t="s">
        <v>453</v>
      </c>
      <c r="AS167" s="48" t="s">
        <v>453</v>
      </c>
      <c r="AT167" s="51"/>
      <c r="AU167" s="31">
        <v>22</v>
      </c>
      <c r="AV167" s="47"/>
      <c r="AW167" s="47">
        <v>0</v>
      </c>
      <c r="AX167" s="47" t="s">
        <v>453</v>
      </c>
      <c r="AY167" s="47" t="s">
        <v>453</v>
      </c>
      <c r="AZ167" s="47">
        <v>0</v>
      </c>
      <c r="BA167" s="47"/>
      <c r="BB167" s="47"/>
      <c r="BC167" s="47" t="s">
        <v>453</v>
      </c>
      <c r="BD167" s="47" t="s">
        <v>453</v>
      </c>
      <c r="BE167" s="47" t="s">
        <v>453</v>
      </c>
      <c r="BF167" s="47" t="s">
        <v>453</v>
      </c>
      <c r="BG167" s="47" t="s">
        <v>453</v>
      </c>
      <c r="BH167" s="47" t="s">
        <v>453</v>
      </c>
      <c r="BI167" s="48" t="s">
        <v>453</v>
      </c>
      <c r="BJ167" s="51"/>
      <c r="BK167" s="31">
        <v>19</v>
      </c>
      <c r="BL167" s="47"/>
      <c r="BM167" s="47">
        <v>0</v>
      </c>
      <c r="BN167" s="47" t="s">
        <v>453</v>
      </c>
      <c r="BO167" s="47" t="s">
        <v>453</v>
      </c>
      <c r="BP167" s="47">
        <v>0</v>
      </c>
      <c r="BQ167" s="47"/>
      <c r="BR167" s="47"/>
      <c r="BS167" s="47" t="s">
        <v>453</v>
      </c>
      <c r="BT167" s="47" t="s">
        <v>453</v>
      </c>
      <c r="BU167" s="47" t="s">
        <v>453</v>
      </c>
      <c r="BV167" s="47" t="s">
        <v>453</v>
      </c>
      <c r="BW167" s="47" t="s">
        <v>453</v>
      </c>
      <c r="BX167" s="47" t="s">
        <v>453</v>
      </c>
      <c r="BY167" s="48" t="s">
        <v>453</v>
      </c>
      <c r="BZ167" s="51"/>
      <c r="CA167" s="31">
        <v>6</v>
      </c>
      <c r="CB167" s="47"/>
      <c r="CC167" s="47">
        <v>0</v>
      </c>
      <c r="CD167" s="47" t="s">
        <v>453</v>
      </c>
      <c r="CE167" s="47" t="s">
        <v>453</v>
      </c>
      <c r="CF167" s="48">
        <v>0</v>
      </c>
      <c r="CG167" s="93"/>
      <c r="CH167" s="93"/>
      <c r="CI167" s="93"/>
    </row>
    <row r="168" spans="1:87" s="29" customFormat="1" x14ac:dyDescent="0.2">
      <c r="A168" s="28" t="s">
        <v>411</v>
      </c>
      <c r="B168" s="26" t="s">
        <v>250</v>
      </c>
      <c r="C168" s="26" t="s">
        <v>316</v>
      </c>
      <c r="D168" s="26" t="s">
        <v>72</v>
      </c>
      <c r="E168" s="27">
        <v>0.01</v>
      </c>
      <c r="F168" s="25" t="s">
        <v>72</v>
      </c>
      <c r="G168" s="26">
        <v>10</v>
      </c>
      <c r="H168" s="27" t="s">
        <v>281</v>
      </c>
      <c r="I168" s="28">
        <v>64</v>
      </c>
      <c r="J168" s="29">
        <v>17</v>
      </c>
      <c r="K168" s="29">
        <v>22</v>
      </c>
      <c r="L168" s="29">
        <v>19</v>
      </c>
      <c r="M168" s="30">
        <v>6</v>
      </c>
      <c r="N168" s="28"/>
      <c r="O168" s="29">
        <v>64</v>
      </c>
      <c r="Q168" s="47">
        <v>1.3</v>
      </c>
      <c r="R168" s="47">
        <v>0.18555555555555556</v>
      </c>
      <c r="S168" s="47">
        <v>5.5E-2</v>
      </c>
      <c r="T168" s="47">
        <v>0.01</v>
      </c>
      <c r="U168" s="47"/>
      <c r="V168" s="47"/>
      <c r="W168" s="47" t="s">
        <v>453</v>
      </c>
      <c r="X168" s="47">
        <v>0.60700000000000109</v>
      </c>
      <c r="Y168" s="47">
        <v>0.19500000000000001</v>
      </c>
      <c r="Z168" s="47">
        <v>5.5E-2</v>
      </c>
      <c r="AA168" s="47">
        <v>1.7500000000000002E-2</v>
      </c>
      <c r="AB168" s="47">
        <v>0.01</v>
      </c>
      <c r="AC168" s="48" t="s">
        <v>453</v>
      </c>
      <c r="AD168" s="51"/>
      <c r="AE168" s="31">
        <v>17</v>
      </c>
      <c r="AF168" s="47"/>
      <c r="AG168" s="47">
        <v>0.21</v>
      </c>
      <c r="AH168" s="47">
        <v>0.08</v>
      </c>
      <c r="AI168" s="47">
        <v>0.02</v>
      </c>
      <c r="AJ168" s="47">
        <v>0.01</v>
      </c>
      <c r="AK168" s="47"/>
      <c r="AL168" s="47"/>
      <c r="AM168" s="47" t="s">
        <v>453</v>
      </c>
      <c r="AN168" s="47" t="s">
        <v>453</v>
      </c>
      <c r="AO168" s="47">
        <v>0.21</v>
      </c>
      <c r="AP168" s="47">
        <v>0.02</v>
      </c>
      <c r="AQ168" s="47">
        <v>0.01</v>
      </c>
      <c r="AR168" s="47" t="s">
        <v>453</v>
      </c>
      <c r="AS168" s="48" t="s">
        <v>453</v>
      </c>
      <c r="AT168" s="51"/>
      <c r="AU168" s="31">
        <v>22</v>
      </c>
      <c r="AV168" s="47"/>
      <c r="AW168" s="47">
        <v>1.3</v>
      </c>
      <c r="AX168" s="47">
        <v>0.23384615384615387</v>
      </c>
      <c r="AY168" s="47">
        <v>0.12</v>
      </c>
      <c r="AZ168" s="47">
        <v>0.01</v>
      </c>
      <c r="BA168" s="47"/>
      <c r="BB168" s="47"/>
      <c r="BC168" s="47" t="s">
        <v>453</v>
      </c>
      <c r="BD168" s="47">
        <v>0.99199999999999977</v>
      </c>
      <c r="BE168" s="47">
        <v>0.31</v>
      </c>
      <c r="BF168" s="47">
        <v>0.12</v>
      </c>
      <c r="BG168" s="47">
        <v>0.02</v>
      </c>
      <c r="BH168" s="47">
        <v>0.01</v>
      </c>
      <c r="BI168" s="48" t="s">
        <v>453</v>
      </c>
      <c r="BJ168" s="51"/>
      <c r="BK168" s="31">
        <v>19</v>
      </c>
      <c r="BL168" s="47"/>
      <c r="BM168" s="47">
        <v>0.05</v>
      </c>
      <c r="BN168" s="47">
        <v>3.0000000000000002E-2</v>
      </c>
      <c r="BO168" s="47">
        <v>0.03</v>
      </c>
      <c r="BP168" s="47">
        <v>0.01</v>
      </c>
      <c r="BQ168" s="47"/>
      <c r="BR168" s="47"/>
      <c r="BS168" s="47" t="s">
        <v>453</v>
      </c>
      <c r="BT168" s="47" t="s">
        <v>453</v>
      </c>
      <c r="BU168" s="47" t="s">
        <v>453</v>
      </c>
      <c r="BV168" s="47">
        <v>0.03</v>
      </c>
      <c r="BW168" s="47" t="s">
        <v>453</v>
      </c>
      <c r="BX168" s="47" t="s">
        <v>453</v>
      </c>
      <c r="BY168" s="48" t="s">
        <v>453</v>
      </c>
      <c r="BZ168" s="51"/>
      <c r="CA168" s="31">
        <v>6</v>
      </c>
      <c r="CB168" s="47"/>
      <c r="CC168" s="47">
        <v>0</v>
      </c>
      <c r="CD168" s="47" t="s">
        <v>453</v>
      </c>
      <c r="CE168" s="47" t="s">
        <v>453</v>
      </c>
      <c r="CF168" s="48">
        <v>0</v>
      </c>
      <c r="CG168" s="93"/>
      <c r="CH168" s="93"/>
      <c r="CI168" s="93"/>
    </row>
    <row r="169" spans="1:87" s="29" customFormat="1" x14ac:dyDescent="0.2">
      <c r="A169" s="28" t="s">
        <v>411</v>
      </c>
      <c r="B169" s="26" t="s">
        <v>250</v>
      </c>
      <c r="C169" s="26" t="s">
        <v>317</v>
      </c>
      <c r="D169" s="26" t="s">
        <v>72</v>
      </c>
      <c r="E169" s="27">
        <v>0.02</v>
      </c>
      <c r="F169" s="25" t="s">
        <v>72</v>
      </c>
      <c r="G169" s="26">
        <v>300</v>
      </c>
      <c r="H169" s="27" t="s">
        <v>281</v>
      </c>
      <c r="I169" s="28">
        <v>64</v>
      </c>
      <c r="J169" s="29">
        <v>17</v>
      </c>
      <c r="K169" s="29">
        <v>22</v>
      </c>
      <c r="L169" s="29">
        <v>19</v>
      </c>
      <c r="M169" s="30">
        <v>6</v>
      </c>
      <c r="N169" s="28"/>
      <c r="O169" s="29">
        <v>64</v>
      </c>
      <c r="Q169" s="47">
        <v>0.44</v>
      </c>
      <c r="R169" s="47">
        <v>0.10312500000000001</v>
      </c>
      <c r="S169" s="47">
        <v>7.0000000000000007E-2</v>
      </c>
      <c r="T169" s="47">
        <v>0.02</v>
      </c>
      <c r="U169" s="47"/>
      <c r="V169" s="47"/>
      <c r="W169" s="47" t="s">
        <v>453</v>
      </c>
      <c r="X169" s="47">
        <v>0.27900000000000014</v>
      </c>
      <c r="Y169" s="47">
        <v>0.1275</v>
      </c>
      <c r="Z169" s="47">
        <v>7.0000000000000007E-2</v>
      </c>
      <c r="AA169" s="47">
        <v>0.04</v>
      </c>
      <c r="AB169" s="47">
        <v>3.4000000000000002E-2</v>
      </c>
      <c r="AC169" s="48" t="s">
        <v>453</v>
      </c>
      <c r="AD169" s="51"/>
      <c r="AE169" s="31">
        <v>17</v>
      </c>
      <c r="AF169" s="47"/>
      <c r="AG169" s="47">
        <v>0.44</v>
      </c>
      <c r="AH169" s="47">
        <v>0.16500000000000001</v>
      </c>
      <c r="AI169" s="47">
        <v>0.11499999999999999</v>
      </c>
      <c r="AJ169" s="47">
        <v>0.04</v>
      </c>
      <c r="AK169" s="47"/>
      <c r="AL169" s="47"/>
      <c r="AM169" s="47" t="s">
        <v>453</v>
      </c>
      <c r="AN169" s="47" t="s">
        <v>453</v>
      </c>
      <c r="AO169" s="47">
        <v>0.26750000000000002</v>
      </c>
      <c r="AP169" s="47">
        <v>0.11499999999999999</v>
      </c>
      <c r="AQ169" s="47">
        <v>6.25E-2</v>
      </c>
      <c r="AR169" s="47" t="s">
        <v>453</v>
      </c>
      <c r="AS169" s="48" t="s">
        <v>453</v>
      </c>
      <c r="AT169" s="51"/>
      <c r="AU169" s="31">
        <v>22</v>
      </c>
      <c r="AV169" s="47"/>
      <c r="AW169" s="47">
        <v>0.14000000000000001</v>
      </c>
      <c r="AX169" s="47">
        <v>0.1</v>
      </c>
      <c r="AY169" s="47">
        <v>0.11</v>
      </c>
      <c r="AZ169" s="47">
        <v>0.04</v>
      </c>
      <c r="BA169" s="47"/>
      <c r="BB169" s="47"/>
      <c r="BC169" s="47" t="s">
        <v>453</v>
      </c>
      <c r="BD169" s="47" t="s">
        <v>453</v>
      </c>
      <c r="BE169" s="47">
        <v>0.13750000000000001</v>
      </c>
      <c r="BF169" s="47">
        <v>0.11</v>
      </c>
      <c r="BG169" s="47">
        <v>5.2499999999999998E-2</v>
      </c>
      <c r="BH169" s="47" t="s">
        <v>453</v>
      </c>
      <c r="BI169" s="48" t="s">
        <v>453</v>
      </c>
      <c r="BJ169" s="51"/>
      <c r="BK169" s="31">
        <v>19</v>
      </c>
      <c r="BL169" s="47"/>
      <c r="BM169" s="47">
        <v>0.04</v>
      </c>
      <c r="BN169" s="47">
        <v>0.04</v>
      </c>
      <c r="BO169" s="47">
        <v>0.04</v>
      </c>
      <c r="BP169" s="47">
        <v>0.04</v>
      </c>
      <c r="BQ169" s="47"/>
      <c r="BR169" s="47"/>
      <c r="BS169" s="47" t="s">
        <v>453</v>
      </c>
      <c r="BT169" s="47" t="s">
        <v>453</v>
      </c>
      <c r="BU169" s="47" t="s">
        <v>453</v>
      </c>
      <c r="BV169" s="47">
        <v>0.04</v>
      </c>
      <c r="BW169" s="47" t="s">
        <v>453</v>
      </c>
      <c r="BX169" s="47" t="s">
        <v>453</v>
      </c>
      <c r="BY169" s="48" t="s">
        <v>453</v>
      </c>
      <c r="BZ169" s="51"/>
      <c r="CA169" s="31">
        <v>6</v>
      </c>
      <c r="CB169" s="47"/>
      <c r="CC169" s="47">
        <v>7.0000000000000007E-2</v>
      </c>
      <c r="CD169" s="47">
        <v>4.3999999999999997E-2</v>
      </c>
      <c r="CE169" s="47">
        <v>0.04</v>
      </c>
      <c r="CF169" s="48">
        <v>0.02</v>
      </c>
      <c r="CG169" s="93"/>
      <c r="CH169" s="93"/>
      <c r="CI169" s="93"/>
    </row>
    <row r="170" spans="1:87" s="38" customFormat="1" ht="13.5" thickBot="1" x14ac:dyDescent="0.25">
      <c r="A170" s="34" t="s">
        <v>411</v>
      </c>
      <c r="B170" s="35" t="s">
        <v>250</v>
      </c>
      <c r="C170" s="35" t="s">
        <v>268</v>
      </c>
      <c r="D170" s="35" t="s">
        <v>72</v>
      </c>
      <c r="E170" s="36">
        <v>0.01</v>
      </c>
      <c r="F170" s="37" t="s">
        <v>72</v>
      </c>
      <c r="G170" s="35">
        <v>10</v>
      </c>
      <c r="H170" s="36" t="s">
        <v>281</v>
      </c>
      <c r="I170" s="34">
        <v>64</v>
      </c>
      <c r="J170" s="38">
        <v>17</v>
      </c>
      <c r="K170" s="38">
        <v>22</v>
      </c>
      <c r="L170" s="38">
        <v>19</v>
      </c>
      <c r="M170" s="39">
        <v>6</v>
      </c>
      <c r="N170" s="34"/>
      <c r="O170" s="38">
        <v>64</v>
      </c>
      <c r="Q170" s="55">
        <v>0.88</v>
      </c>
      <c r="R170" s="55">
        <v>9.5483870967741927E-2</v>
      </c>
      <c r="S170" s="55">
        <v>0.03</v>
      </c>
      <c r="T170" s="55">
        <v>0.01</v>
      </c>
      <c r="U170" s="55"/>
      <c r="V170" s="55"/>
      <c r="W170" s="55">
        <v>0.55599999999999927</v>
      </c>
      <c r="X170" s="55">
        <v>0.254</v>
      </c>
      <c r="Y170" s="55">
        <v>0.11</v>
      </c>
      <c r="Z170" s="55">
        <v>0.03</v>
      </c>
      <c r="AA170" s="55">
        <v>0.02</v>
      </c>
      <c r="AB170" s="55">
        <v>0.01</v>
      </c>
      <c r="AC170" s="56">
        <v>0.01</v>
      </c>
      <c r="AD170" s="79"/>
      <c r="AE170" s="40">
        <v>17</v>
      </c>
      <c r="AF170" s="55"/>
      <c r="AG170" s="55">
        <v>0.88</v>
      </c>
      <c r="AH170" s="55">
        <v>0.22714285714285712</v>
      </c>
      <c r="AI170" s="55">
        <v>0.12</v>
      </c>
      <c r="AJ170" s="55">
        <v>0.01</v>
      </c>
      <c r="AK170" s="55"/>
      <c r="AL170" s="55"/>
      <c r="AM170" s="55" t="s">
        <v>453</v>
      </c>
      <c r="AN170" s="55" t="s">
        <v>453</v>
      </c>
      <c r="AO170" s="55">
        <v>0.26</v>
      </c>
      <c r="AP170" s="55">
        <v>0.12</v>
      </c>
      <c r="AQ170" s="55">
        <v>0.03</v>
      </c>
      <c r="AR170" s="55" t="s">
        <v>453</v>
      </c>
      <c r="AS170" s="56" t="s">
        <v>453</v>
      </c>
      <c r="AT170" s="79"/>
      <c r="AU170" s="40">
        <v>22</v>
      </c>
      <c r="AV170" s="55"/>
      <c r="AW170" s="55">
        <v>0.1</v>
      </c>
      <c r="AX170" s="55">
        <v>2.9230769230769234E-2</v>
      </c>
      <c r="AY170" s="55">
        <v>0.02</v>
      </c>
      <c r="AZ170" s="55">
        <v>0.01</v>
      </c>
      <c r="BA170" s="55"/>
      <c r="BB170" s="55"/>
      <c r="BC170" s="55" t="s">
        <v>453</v>
      </c>
      <c r="BD170" s="55">
        <v>7.9999999999999988E-2</v>
      </c>
      <c r="BE170" s="55">
        <v>0.04</v>
      </c>
      <c r="BF170" s="55">
        <v>0.02</v>
      </c>
      <c r="BG170" s="55">
        <v>0.01</v>
      </c>
      <c r="BH170" s="55">
        <v>0.01</v>
      </c>
      <c r="BI170" s="56" t="s">
        <v>453</v>
      </c>
      <c r="BJ170" s="79"/>
      <c r="BK170" s="40">
        <v>19</v>
      </c>
      <c r="BL170" s="55"/>
      <c r="BM170" s="55">
        <v>0.34</v>
      </c>
      <c r="BN170" s="55">
        <v>9.4E-2</v>
      </c>
      <c r="BO170" s="55">
        <v>4.4999999999999998E-2</v>
      </c>
      <c r="BP170" s="55">
        <v>0.01</v>
      </c>
      <c r="BQ170" s="55"/>
      <c r="BR170" s="55"/>
      <c r="BS170" s="55" t="s">
        <v>453</v>
      </c>
      <c r="BT170" s="55">
        <v>0.32900000000000007</v>
      </c>
      <c r="BU170" s="55">
        <v>0.16250000000000001</v>
      </c>
      <c r="BV170" s="55">
        <v>4.4999999999999998E-2</v>
      </c>
      <c r="BW170" s="55">
        <v>1.7500000000000002E-2</v>
      </c>
      <c r="BX170" s="55">
        <v>0.01</v>
      </c>
      <c r="BY170" s="56" t="s">
        <v>453</v>
      </c>
      <c r="BZ170" s="79"/>
      <c r="CA170" s="40">
        <v>6</v>
      </c>
      <c r="CB170" s="55"/>
      <c r="CC170" s="55">
        <v>0.05</v>
      </c>
      <c r="CD170" s="55">
        <v>0.05</v>
      </c>
      <c r="CE170" s="55">
        <v>0.05</v>
      </c>
      <c r="CF170" s="56">
        <v>0.05</v>
      </c>
      <c r="CG170" s="41"/>
      <c r="CH170" s="41"/>
      <c r="CI170" s="41"/>
    </row>
    <row r="171" spans="1:87" x14ac:dyDescent="0.2">
      <c r="I171" s="80"/>
      <c r="J171" s="50"/>
      <c r="K171" s="50"/>
      <c r="L171" s="50"/>
      <c r="P171" s="50"/>
      <c r="Q171" s="50"/>
      <c r="R171" s="50"/>
      <c r="S171" s="50"/>
      <c r="T171" s="50"/>
      <c r="U171" s="50"/>
      <c r="V171" s="50"/>
      <c r="W171" s="50"/>
      <c r="X171" s="50"/>
      <c r="Y171" s="50"/>
      <c r="Z171" s="50"/>
      <c r="AA171" s="50"/>
      <c r="AB171" s="50"/>
      <c r="AC171" s="81"/>
      <c r="AD171" s="80"/>
      <c r="AE171" s="50"/>
      <c r="AF171" s="50"/>
      <c r="AG171" s="50"/>
      <c r="AH171" s="50"/>
      <c r="AI171" s="50"/>
      <c r="AJ171" s="50"/>
      <c r="AK171" s="50"/>
      <c r="AL171" s="50"/>
      <c r="AM171" s="50"/>
      <c r="AN171" s="50"/>
      <c r="AO171" s="50"/>
      <c r="AP171" s="50"/>
      <c r="AQ171" s="50"/>
      <c r="AR171" s="50"/>
      <c r="AS171" s="81"/>
      <c r="BM171" s="50"/>
      <c r="CD171" s="50"/>
    </row>
    <row r="172" spans="1:87" x14ac:dyDescent="0.2">
      <c r="A172" s="28" t="s">
        <v>454</v>
      </c>
      <c r="I172" s="80"/>
      <c r="J172" s="50"/>
      <c r="K172" s="50"/>
      <c r="L172" s="50"/>
      <c r="P172" s="50"/>
      <c r="Q172" s="50"/>
      <c r="R172" s="50"/>
      <c r="S172" s="50"/>
      <c r="T172" s="50"/>
      <c r="U172" s="50"/>
      <c r="V172" s="50"/>
      <c r="W172" s="50"/>
      <c r="X172" s="50"/>
      <c r="Y172" s="50"/>
      <c r="Z172" s="50"/>
      <c r="AA172" s="50"/>
      <c r="AB172" s="50"/>
      <c r="AC172" s="81"/>
      <c r="AD172" s="80"/>
      <c r="AE172" s="50"/>
      <c r="AF172" s="50"/>
      <c r="AG172" s="50"/>
      <c r="AH172" s="50"/>
      <c r="AI172" s="50"/>
      <c r="AJ172" s="50"/>
      <c r="AK172" s="50"/>
      <c r="AL172" s="50"/>
      <c r="AM172" s="50"/>
      <c r="AN172" s="50"/>
      <c r="AO172" s="50"/>
      <c r="AP172" s="50"/>
      <c r="AQ172" s="50"/>
      <c r="AR172" s="50"/>
      <c r="AS172" s="81"/>
      <c r="BM172" s="50"/>
      <c r="CD172" s="50"/>
    </row>
  </sheetData>
  <sheetProtection algorithmName="SHA-512" hashValue="PknA6PEJw4daJ9MWG8/8IF/TmMcZ7HTET4ulVSFAzzGNqUIRc2MDX/lok4nK0COzY9AhJjZ0pr0sY/sG/kpGfg==" saltValue="zgR7gT+DqExxu/C0bTbWsA==" spinCount="100000" sheet="1" objects="1" scenarios="1"/>
  <autoFilter ref="A5:HS170"/>
  <mergeCells count="1">
    <mergeCell ref="A1:E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XFD1048576"/>
    </sheetView>
  </sheetViews>
  <sheetFormatPr defaultColWidth="8.7109375" defaultRowHeight="12.75" x14ac:dyDescent="0.2"/>
  <cols>
    <col min="1" max="1" width="15.7109375" style="86" bestFit="1" customWidth="1"/>
    <col min="2" max="2" width="24.42578125" style="86" customWidth="1"/>
    <col min="3" max="3" width="121.7109375" style="86" customWidth="1"/>
    <col min="4" max="16384" width="8.7109375" style="86"/>
  </cols>
  <sheetData>
    <row r="1" spans="1:3" x14ac:dyDescent="0.2">
      <c r="A1" s="105"/>
      <c r="B1" s="105"/>
      <c r="C1" s="105"/>
    </row>
    <row r="2" spans="1:3" x14ac:dyDescent="0.2">
      <c r="A2" s="105"/>
      <c r="B2" s="105"/>
      <c r="C2" s="105"/>
    </row>
    <row r="3" spans="1:3" x14ac:dyDescent="0.2">
      <c r="A3" s="105"/>
      <c r="B3" s="105"/>
      <c r="C3" s="105"/>
    </row>
    <row r="4" spans="1:3" x14ac:dyDescent="0.2">
      <c r="A4" s="105"/>
      <c r="B4" s="105"/>
      <c r="C4" s="105"/>
    </row>
    <row r="5" spans="1:3" x14ac:dyDescent="0.2">
      <c r="A5" s="105"/>
      <c r="B5" s="105"/>
      <c r="C5" s="105"/>
    </row>
    <row r="6" spans="1:3" ht="25.5" x14ac:dyDescent="0.2">
      <c r="A6" s="83" t="s">
        <v>412</v>
      </c>
      <c r="B6" s="83" t="s">
        <v>413</v>
      </c>
      <c r="C6" s="83" t="s">
        <v>429</v>
      </c>
    </row>
    <row r="7" spans="1:3" x14ac:dyDescent="0.2">
      <c r="A7" s="83"/>
      <c r="B7" s="83" t="s">
        <v>414</v>
      </c>
      <c r="C7" s="83" t="s">
        <v>429</v>
      </c>
    </row>
    <row r="8" spans="1:3" x14ac:dyDescent="0.2">
      <c r="A8" s="83"/>
      <c r="B8" s="83" t="s">
        <v>415</v>
      </c>
      <c r="C8" s="83" t="s">
        <v>429</v>
      </c>
    </row>
    <row r="9" spans="1:3" x14ac:dyDescent="0.2">
      <c r="A9" s="83"/>
      <c r="B9" s="83" t="s">
        <v>329</v>
      </c>
      <c r="C9" s="83" t="s">
        <v>416</v>
      </c>
    </row>
    <row r="10" spans="1:3" x14ac:dyDescent="0.2">
      <c r="A10" s="83"/>
      <c r="B10" s="83" t="s">
        <v>417</v>
      </c>
      <c r="C10" s="83" t="s">
        <v>430</v>
      </c>
    </row>
    <row r="11" spans="1:3" x14ac:dyDescent="0.2">
      <c r="A11" s="83"/>
      <c r="B11" s="83" t="s">
        <v>418</v>
      </c>
      <c r="C11" s="83" t="s">
        <v>431</v>
      </c>
    </row>
    <row r="12" spans="1:3" x14ac:dyDescent="0.2">
      <c r="A12" s="83"/>
      <c r="B12" s="83" t="s">
        <v>419</v>
      </c>
      <c r="C12" s="83" t="s">
        <v>432</v>
      </c>
    </row>
    <row r="13" spans="1:3" x14ac:dyDescent="0.2">
      <c r="A13" s="83"/>
      <c r="B13" s="83" t="s">
        <v>406</v>
      </c>
      <c r="C13" s="83" t="s">
        <v>433</v>
      </c>
    </row>
    <row r="14" spans="1:3" ht="25.5" x14ac:dyDescent="0.2">
      <c r="A14" s="83"/>
      <c r="B14" s="83" t="s">
        <v>82</v>
      </c>
      <c r="C14" s="83" t="s">
        <v>434</v>
      </c>
    </row>
    <row r="15" spans="1:3" x14ac:dyDescent="0.2">
      <c r="A15" s="83"/>
      <c r="B15" s="83"/>
      <c r="C15" s="83"/>
    </row>
    <row r="16" spans="1:3" ht="76.5" x14ac:dyDescent="0.2">
      <c r="A16" s="83" t="s">
        <v>447</v>
      </c>
      <c r="B16" s="83" t="s">
        <v>420</v>
      </c>
      <c r="C16" s="84" t="s">
        <v>446</v>
      </c>
    </row>
    <row r="17" spans="1:3" ht="102" x14ac:dyDescent="0.2">
      <c r="A17" s="83"/>
      <c r="B17" s="83" t="s">
        <v>449</v>
      </c>
      <c r="C17" s="85" t="s">
        <v>452</v>
      </c>
    </row>
    <row r="18" spans="1:3" ht="63.75" x14ac:dyDescent="0.2">
      <c r="A18" s="83"/>
      <c r="B18" s="83" t="s">
        <v>191</v>
      </c>
      <c r="C18" s="84" t="s">
        <v>445</v>
      </c>
    </row>
    <row r="19" spans="1:3" ht="89.25" x14ac:dyDescent="0.2">
      <c r="A19" s="83"/>
      <c r="B19" s="83" t="s">
        <v>270</v>
      </c>
      <c r="C19" s="84" t="s">
        <v>451</v>
      </c>
    </row>
    <row r="20" spans="1:3" ht="51" x14ac:dyDescent="0.2">
      <c r="A20" s="83"/>
      <c r="B20" s="83" t="s">
        <v>192</v>
      </c>
      <c r="C20" s="84" t="s">
        <v>450</v>
      </c>
    </row>
    <row r="21" spans="1:3" ht="89.25" x14ac:dyDescent="0.2">
      <c r="A21" s="83"/>
      <c r="B21" s="83" t="s">
        <v>390</v>
      </c>
      <c r="C21" s="84" t="s">
        <v>448</v>
      </c>
    </row>
    <row r="22" spans="1:3" x14ac:dyDescent="0.2">
      <c r="A22" s="83"/>
      <c r="B22" s="83"/>
      <c r="C22" s="83"/>
    </row>
    <row r="23" spans="1:3" ht="27" x14ac:dyDescent="0.2">
      <c r="A23" s="83" t="s">
        <v>271</v>
      </c>
      <c r="B23" s="83" t="s">
        <v>421</v>
      </c>
      <c r="C23" s="84" t="s">
        <v>479</v>
      </c>
    </row>
    <row r="24" spans="1:3" ht="25.5" x14ac:dyDescent="0.2">
      <c r="A24" s="83"/>
      <c r="B24" s="83" t="s">
        <v>364</v>
      </c>
      <c r="C24" s="84" t="s">
        <v>443</v>
      </c>
    </row>
    <row r="25" spans="1:3" x14ac:dyDescent="0.2">
      <c r="A25" s="83"/>
      <c r="B25" s="83"/>
      <c r="C25" s="83"/>
    </row>
    <row r="26" spans="1:3" x14ac:dyDescent="0.2">
      <c r="A26" s="83" t="s">
        <v>69</v>
      </c>
      <c r="B26" s="83" t="s">
        <v>422</v>
      </c>
      <c r="C26" s="83" t="s">
        <v>428</v>
      </c>
    </row>
    <row r="27" spans="1:3" x14ac:dyDescent="0.2">
      <c r="A27" s="83"/>
      <c r="B27" s="83"/>
      <c r="C27" s="83"/>
    </row>
    <row r="28" spans="1:3" ht="25.5" x14ac:dyDescent="0.2">
      <c r="A28" s="83" t="s">
        <v>423</v>
      </c>
      <c r="B28" s="83" t="s">
        <v>424</v>
      </c>
      <c r="C28" s="83" t="s">
        <v>426</v>
      </c>
    </row>
    <row r="29" spans="1:3" ht="25.5" x14ac:dyDescent="0.2">
      <c r="A29" s="83"/>
      <c r="B29" s="83" t="s">
        <v>105</v>
      </c>
      <c r="C29" s="83" t="s">
        <v>425</v>
      </c>
    </row>
    <row r="30" spans="1:3" ht="25.5" x14ac:dyDescent="0.2">
      <c r="A30" s="83"/>
      <c r="B30" s="83" t="s">
        <v>427</v>
      </c>
      <c r="C30" s="83" t="s">
        <v>425</v>
      </c>
    </row>
  </sheetData>
  <sheetProtection algorithmName="SHA-512" hashValue="kojNMg7wwfZ3nlmDYGJsrgWIxG9grHaJa+HxStxJkArf9UboRYxLubgvlsfqmNYQjIg1H6ZKnEihvgKhmn+A/w==" saltValue="LOTrRJ3QEwzIhqsLFcR6Bw==" spinCount="100000" sheet="1" objects="1" scenarios="1"/>
  <mergeCells count="1">
    <mergeCell ref="A1:C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Q210"/>
  <sheetViews>
    <sheetView topLeftCell="A66" workbookViewId="0">
      <selection activeCell="D79" sqref="D79"/>
    </sheetView>
  </sheetViews>
  <sheetFormatPr defaultRowHeight="15" x14ac:dyDescent="0.25"/>
  <cols>
    <col min="17" max="17" width="8.85546875" style="2"/>
    <col min="22" max="22" width="8.85546875" customWidth="1"/>
    <col min="55" max="55" width="8.85546875" customWidth="1"/>
  </cols>
  <sheetData>
    <row r="1" spans="4:173" x14ac:dyDescent="0.25">
      <c r="H1" t="s">
        <v>407</v>
      </c>
      <c r="I1" t="s">
        <v>295</v>
      </c>
      <c r="J1" t="s">
        <v>295</v>
      </c>
      <c r="K1" t="s">
        <v>295</v>
      </c>
      <c r="L1" s="2" t="s">
        <v>295</v>
      </c>
      <c r="M1" s="2" t="s">
        <v>295</v>
      </c>
      <c r="N1" s="2" t="s">
        <v>295</v>
      </c>
      <c r="O1" s="2" t="s">
        <v>295</v>
      </c>
      <c r="P1" s="2" t="s">
        <v>295</v>
      </c>
      <c r="Q1" s="2" t="s">
        <v>295</v>
      </c>
      <c r="R1" s="2" t="s">
        <v>295</v>
      </c>
      <c r="S1" s="2" t="s">
        <v>295</v>
      </c>
      <c r="T1" s="2" t="s">
        <v>295</v>
      </c>
      <c r="U1" s="2" t="s">
        <v>295</v>
      </c>
      <c r="V1" s="2" t="s">
        <v>295</v>
      </c>
      <c r="W1" s="2" t="s">
        <v>295</v>
      </c>
      <c r="X1" s="2" t="s">
        <v>295</v>
      </c>
      <c r="Y1" s="2" t="s">
        <v>295</v>
      </c>
      <c r="Z1" s="2" t="s">
        <v>295</v>
      </c>
      <c r="AA1" s="2" t="s">
        <v>295</v>
      </c>
      <c r="AB1" s="2" t="s">
        <v>295</v>
      </c>
      <c r="AC1" s="2" t="s">
        <v>295</v>
      </c>
      <c r="AD1" s="2" t="s">
        <v>295</v>
      </c>
      <c r="AE1" s="2" t="s">
        <v>295</v>
      </c>
      <c r="AF1" t="s">
        <v>187</v>
      </c>
      <c r="AG1" t="s">
        <v>187</v>
      </c>
      <c r="AH1" t="s">
        <v>187</v>
      </c>
      <c r="AI1" t="s">
        <v>187</v>
      </c>
      <c r="AJ1" t="s">
        <v>187</v>
      </c>
      <c r="AK1" t="s">
        <v>187</v>
      </c>
      <c r="AL1" t="s">
        <v>187</v>
      </c>
      <c r="AM1" t="s">
        <v>362</v>
      </c>
      <c r="AN1" t="s">
        <v>362</v>
      </c>
      <c r="AO1" t="s">
        <v>69</v>
      </c>
      <c r="AP1" t="s">
        <v>69</v>
      </c>
      <c r="AQ1" t="s">
        <v>69</v>
      </c>
      <c r="AR1" t="s">
        <v>69</v>
      </c>
      <c r="AS1" t="s">
        <v>69</v>
      </c>
      <c r="AT1" t="s">
        <v>69</v>
      </c>
      <c r="AU1" t="s">
        <v>69</v>
      </c>
      <c r="AV1" t="s">
        <v>69</v>
      </c>
      <c r="AW1" t="s">
        <v>69</v>
      </c>
      <c r="AX1" t="s">
        <v>69</v>
      </c>
      <c r="AY1" t="s">
        <v>69</v>
      </c>
      <c r="AZ1" t="s">
        <v>69</v>
      </c>
      <c r="BA1" t="s">
        <v>69</v>
      </c>
      <c r="BB1" t="s">
        <v>69</v>
      </c>
      <c r="BC1" t="s">
        <v>69</v>
      </c>
      <c r="BD1" t="s">
        <v>69</v>
      </c>
      <c r="BE1" t="s">
        <v>69</v>
      </c>
      <c r="BF1" t="s">
        <v>69</v>
      </c>
      <c r="BG1" t="s">
        <v>69</v>
      </c>
      <c r="BH1" t="s">
        <v>69</v>
      </c>
      <c r="BI1" s="2" t="s">
        <v>411</v>
      </c>
      <c r="BJ1" s="2" t="s">
        <v>411</v>
      </c>
      <c r="BK1" s="2" t="s">
        <v>411</v>
      </c>
      <c r="BL1" s="2" t="s">
        <v>411</v>
      </c>
      <c r="BM1" s="2" t="s">
        <v>411</v>
      </c>
      <c r="BN1" s="2" t="s">
        <v>411</v>
      </c>
      <c r="BO1" s="2" t="s">
        <v>411</v>
      </c>
      <c r="BP1" s="2" t="s">
        <v>411</v>
      </c>
      <c r="BQ1" s="2" t="s">
        <v>411</v>
      </c>
      <c r="BR1" s="2" t="s">
        <v>411</v>
      </c>
      <c r="BS1" s="2" t="s">
        <v>411</v>
      </c>
      <c r="BT1" s="2" t="s">
        <v>411</v>
      </c>
      <c r="BU1" s="2" t="s">
        <v>411</v>
      </c>
      <c r="BV1" s="2" t="s">
        <v>411</v>
      </c>
      <c r="BW1" s="2" t="s">
        <v>411</v>
      </c>
      <c r="BX1" s="2" t="s">
        <v>411</v>
      </c>
      <c r="BY1" s="2" t="s">
        <v>411</v>
      </c>
      <c r="BZ1" s="2" t="s">
        <v>411</v>
      </c>
      <c r="CA1" s="2" t="s">
        <v>411</v>
      </c>
      <c r="CB1" s="2" t="s">
        <v>411</v>
      </c>
      <c r="CC1" s="2" t="s">
        <v>411</v>
      </c>
      <c r="CD1" s="2" t="s">
        <v>411</v>
      </c>
      <c r="CE1" s="2" t="s">
        <v>411</v>
      </c>
      <c r="CF1" s="2" t="s">
        <v>411</v>
      </c>
      <c r="CG1" s="2" t="s">
        <v>411</v>
      </c>
      <c r="CH1" s="2" t="s">
        <v>411</v>
      </c>
      <c r="CI1" s="2" t="s">
        <v>411</v>
      </c>
      <c r="CJ1" s="2" t="s">
        <v>411</v>
      </c>
      <c r="CK1" s="2" t="s">
        <v>411</v>
      </c>
      <c r="CL1" s="2" t="s">
        <v>411</v>
      </c>
      <c r="CM1" s="2" t="s">
        <v>411</v>
      </c>
      <c r="CN1" s="2" t="s">
        <v>411</v>
      </c>
      <c r="CO1" s="2" t="s">
        <v>411</v>
      </c>
      <c r="CP1" s="2" t="s">
        <v>411</v>
      </c>
      <c r="CQ1" s="2" t="s">
        <v>411</v>
      </c>
      <c r="CR1" s="2" t="s">
        <v>411</v>
      </c>
      <c r="CS1" s="2" t="s">
        <v>411</v>
      </c>
      <c r="CT1" s="2" t="s">
        <v>411</v>
      </c>
      <c r="CU1" s="2" t="s">
        <v>411</v>
      </c>
      <c r="CV1" s="2" t="s">
        <v>411</v>
      </c>
      <c r="CW1" s="2" t="s">
        <v>411</v>
      </c>
      <c r="CX1" s="2" t="s">
        <v>411</v>
      </c>
      <c r="CY1" s="2" t="s">
        <v>411</v>
      </c>
      <c r="CZ1" s="2" t="s">
        <v>411</v>
      </c>
      <c r="DA1" s="2" t="s">
        <v>411</v>
      </c>
      <c r="DB1" s="2" t="s">
        <v>411</v>
      </c>
      <c r="DC1" s="2" t="s">
        <v>411</v>
      </c>
      <c r="DD1" s="2" t="s">
        <v>411</v>
      </c>
      <c r="DE1" s="2" t="s">
        <v>411</v>
      </c>
      <c r="DF1" s="2" t="s">
        <v>411</v>
      </c>
      <c r="DG1" s="2" t="s">
        <v>411</v>
      </c>
      <c r="DH1" s="2" t="s">
        <v>411</v>
      </c>
      <c r="DI1" s="2" t="s">
        <v>411</v>
      </c>
      <c r="DJ1" s="2" t="s">
        <v>411</v>
      </c>
      <c r="DK1" s="2" t="s">
        <v>411</v>
      </c>
      <c r="DL1" s="2" t="s">
        <v>411</v>
      </c>
      <c r="DM1" s="2" t="s">
        <v>411</v>
      </c>
      <c r="DN1" s="2" t="s">
        <v>411</v>
      </c>
      <c r="DO1" s="2" t="s">
        <v>411</v>
      </c>
      <c r="DP1" s="2" t="s">
        <v>411</v>
      </c>
      <c r="DQ1" s="2" t="s">
        <v>411</v>
      </c>
      <c r="DR1" s="2" t="s">
        <v>411</v>
      </c>
      <c r="DS1" s="2" t="s">
        <v>411</v>
      </c>
      <c r="DT1" s="2" t="s">
        <v>411</v>
      </c>
      <c r="DU1" s="2" t="s">
        <v>411</v>
      </c>
      <c r="DV1" s="2" t="s">
        <v>411</v>
      </c>
      <c r="DW1" s="2" t="s">
        <v>411</v>
      </c>
      <c r="DX1" s="2" t="s">
        <v>411</v>
      </c>
      <c r="DY1" s="2" t="s">
        <v>411</v>
      </c>
      <c r="DZ1" s="2" t="s">
        <v>411</v>
      </c>
      <c r="EA1" s="2" t="s">
        <v>411</v>
      </c>
      <c r="EB1" s="2" t="s">
        <v>411</v>
      </c>
      <c r="EC1" s="2" t="s">
        <v>411</v>
      </c>
      <c r="ED1" s="2" t="s">
        <v>411</v>
      </c>
      <c r="EE1" s="2" t="s">
        <v>411</v>
      </c>
      <c r="EF1" s="2" t="s">
        <v>411</v>
      </c>
      <c r="EG1" s="2" t="s">
        <v>411</v>
      </c>
      <c r="EH1" t="s">
        <v>411</v>
      </c>
      <c r="EI1" s="2" t="s">
        <v>411</v>
      </c>
      <c r="EJ1" s="2" t="s">
        <v>411</v>
      </c>
      <c r="EK1" s="2" t="s">
        <v>411</v>
      </c>
      <c r="EL1" s="2" t="s">
        <v>411</v>
      </c>
      <c r="EM1" s="2" t="s">
        <v>411</v>
      </c>
      <c r="EN1" s="2" t="s">
        <v>411</v>
      </c>
      <c r="EO1" s="2" t="s">
        <v>411</v>
      </c>
      <c r="EP1" s="2" t="s">
        <v>411</v>
      </c>
      <c r="EQ1" s="2" t="s">
        <v>411</v>
      </c>
      <c r="ER1" s="2" t="s">
        <v>411</v>
      </c>
      <c r="ES1" s="2" t="s">
        <v>411</v>
      </c>
      <c r="ET1" s="2" t="s">
        <v>411</v>
      </c>
      <c r="EU1" s="2" t="s">
        <v>411</v>
      </c>
      <c r="EV1" s="2" t="s">
        <v>411</v>
      </c>
      <c r="EW1" s="2" t="s">
        <v>411</v>
      </c>
      <c r="EX1" s="2" t="s">
        <v>411</v>
      </c>
      <c r="EY1" s="2" t="s">
        <v>411</v>
      </c>
      <c r="EZ1" s="2" t="s">
        <v>411</v>
      </c>
      <c r="FA1" s="2" t="s">
        <v>411</v>
      </c>
      <c r="FB1" s="2" t="s">
        <v>411</v>
      </c>
      <c r="FC1" s="2" t="s">
        <v>411</v>
      </c>
      <c r="FD1" s="2" t="s">
        <v>411</v>
      </c>
      <c r="FE1" s="2" t="s">
        <v>411</v>
      </c>
      <c r="FF1" s="2" t="s">
        <v>411</v>
      </c>
      <c r="FG1" s="2" t="s">
        <v>411</v>
      </c>
      <c r="FH1" s="2" t="s">
        <v>411</v>
      </c>
      <c r="FI1" s="2" t="s">
        <v>411</v>
      </c>
      <c r="FJ1" s="2" t="s">
        <v>411</v>
      </c>
      <c r="FK1" s="2" t="s">
        <v>411</v>
      </c>
      <c r="FL1" s="2" t="s">
        <v>411</v>
      </c>
      <c r="FM1" s="2" t="s">
        <v>411</v>
      </c>
      <c r="FN1" s="2" t="s">
        <v>411</v>
      </c>
      <c r="FO1" s="2" t="s">
        <v>411</v>
      </c>
      <c r="FP1" s="2" t="s">
        <v>411</v>
      </c>
      <c r="FQ1" s="2" t="s">
        <v>411</v>
      </c>
    </row>
    <row r="2" spans="4:173" s="2" customFormat="1" x14ac:dyDescent="0.25">
      <c r="H2" s="2" t="s">
        <v>408</v>
      </c>
      <c r="I2" s="2" t="s">
        <v>295</v>
      </c>
      <c r="J2" s="2" t="s">
        <v>295</v>
      </c>
      <c r="K2" s="2" t="s">
        <v>295</v>
      </c>
      <c r="L2" s="2" t="s">
        <v>329</v>
      </c>
      <c r="M2" s="2" t="s">
        <v>86</v>
      </c>
      <c r="N2" s="2" t="s">
        <v>389</v>
      </c>
      <c r="O2" s="2" t="s">
        <v>389</v>
      </c>
      <c r="P2" s="2" t="s">
        <v>389</v>
      </c>
      <c r="Q2" s="2" t="s">
        <v>389</v>
      </c>
      <c r="R2" s="2" t="s">
        <v>73</v>
      </c>
      <c r="S2" s="2" t="s">
        <v>73</v>
      </c>
      <c r="T2" s="2" t="s">
        <v>73</v>
      </c>
      <c r="U2" s="2" t="s">
        <v>73</v>
      </c>
      <c r="V2" s="2" t="s">
        <v>406</v>
      </c>
      <c r="W2" s="2" t="s">
        <v>82</v>
      </c>
      <c r="X2" s="2" t="s">
        <v>82</v>
      </c>
      <c r="Y2" s="2" t="s">
        <v>82</v>
      </c>
      <c r="Z2" s="2" t="s">
        <v>82</v>
      </c>
      <c r="AA2" s="2" t="s">
        <v>82</v>
      </c>
      <c r="AB2" s="2" t="s">
        <v>82</v>
      </c>
      <c r="AC2" s="2" t="s">
        <v>82</v>
      </c>
      <c r="AD2" s="2" t="s">
        <v>82</v>
      </c>
      <c r="AE2" s="2" t="s">
        <v>82</v>
      </c>
      <c r="AF2" s="2" t="s">
        <v>187</v>
      </c>
      <c r="AG2" s="2" t="s">
        <v>187</v>
      </c>
      <c r="AH2" s="2" t="s">
        <v>187</v>
      </c>
      <c r="AI2" s="2" t="s">
        <v>187</v>
      </c>
      <c r="AJ2" s="2" t="s">
        <v>187</v>
      </c>
      <c r="AK2" s="2" t="s">
        <v>187</v>
      </c>
      <c r="AL2" s="2" t="s">
        <v>187</v>
      </c>
      <c r="AM2" s="2" t="s">
        <v>362</v>
      </c>
      <c r="AN2" s="2" t="s">
        <v>362</v>
      </c>
      <c r="AO2" s="2" t="s">
        <v>409</v>
      </c>
      <c r="AP2" s="2" t="s">
        <v>410</v>
      </c>
      <c r="AQ2" s="2" t="s">
        <v>410</v>
      </c>
      <c r="AR2" s="2" t="s">
        <v>409</v>
      </c>
      <c r="AS2" s="2" t="s">
        <v>410</v>
      </c>
      <c r="AT2" s="2" t="s">
        <v>410</v>
      </c>
      <c r="AU2" s="2" t="s">
        <v>410</v>
      </c>
      <c r="AV2" s="2" t="s">
        <v>410</v>
      </c>
      <c r="AW2" s="2" t="s">
        <v>409</v>
      </c>
      <c r="AX2" s="2" t="s">
        <v>410</v>
      </c>
      <c r="AY2" s="2" t="s">
        <v>409</v>
      </c>
      <c r="AZ2" s="2" t="s">
        <v>409</v>
      </c>
      <c r="BA2" s="2" t="s">
        <v>409</v>
      </c>
      <c r="BB2" s="2" t="s">
        <v>410</v>
      </c>
      <c r="BC2" s="2" t="s">
        <v>409</v>
      </c>
      <c r="BD2" s="2" t="s">
        <v>410</v>
      </c>
      <c r="BE2" s="2" t="s">
        <v>410</v>
      </c>
      <c r="BF2" s="2" t="s">
        <v>410</v>
      </c>
      <c r="BG2" s="2" t="s">
        <v>410</v>
      </c>
      <c r="BH2" s="2" t="s">
        <v>410</v>
      </c>
      <c r="BI2" s="2" t="s">
        <v>87</v>
      </c>
      <c r="BJ2" s="2" t="s">
        <v>87</v>
      </c>
      <c r="BK2" s="2" t="s">
        <v>87</v>
      </c>
      <c r="BL2" s="2" t="s">
        <v>87</v>
      </c>
      <c r="BM2" s="2" t="s">
        <v>87</v>
      </c>
      <c r="BN2" s="2" t="s">
        <v>87</v>
      </c>
      <c r="BO2" s="2" t="s">
        <v>87</v>
      </c>
      <c r="BP2" s="2" t="s">
        <v>87</v>
      </c>
      <c r="BQ2" s="2" t="s">
        <v>87</v>
      </c>
      <c r="BR2" s="2" t="s">
        <v>87</v>
      </c>
      <c r="BS2" s="2" t="s">
        <v>87</v>
      </c>
      <c r="BT2" s="2" t="s">
        <v>87</v>
      </c>
      <c r="BU2" s="2" t="s">
        <v>87</v>
      </c>
      <c r="BV2" s="2" t="s">
        <v>87</v>
      </c>
      <c r="BW2" s="2" t="s">
        <v>87</v>
      </c>
      <c r="BX2" s="2" t="s">
        <v>87</v>
      </c>
      <c r="BY2" s="2" t="s">
        <v>87</v>
      </c>
      <c r="BZ2" s="2" t="s">
        <v>87</v>
      </c>
      <c r="CA2" s="2" t="s">
        <v>87</v>
      </c>
      <c r="CB2" s="2" t="s">
        <v>87</v>
      </c>
      <c r="CC2" s="2" t="s">
        <v>105</v>
      </c>
      <c r="CD2" s="2" t="s">
        <v>105</v>
      </c>
      <c r="CE2" s="2" t="s">
        <v>105</v>
      </c>
      <c r="CF2" s="2" t="s">
        <v>105</v>
      </c>
      <c r="CG2" s="2" t="s">
        <v>105</v>
      </c>
      <c r="CH2" s="2" t="s">
        <v>105</v>
      </c>
      <c r="CI2" s="2" t="s">
        <v>105</v>
      </c>
      <c r="CJ2" s="2" t="s">
        <v>105</v>
      </c>
      <c r="CK2" s="2" t="s">
        <v>105</v>
      </c>
      <c r="CL2" s="2" t="s">
        <v>105</v>
      </c>
      <c r="CM2" s="2" t="s">
        <v>105</v>
      </c>
      <c r="CN2" s="2" t="s">
        <v>105</v>
      </c>
      <c r="CO2" s="2" t="s">
        <v>105</v>
      </c>
      <c r="CP2" s="2" t="s">
        <v>105</v>
      </c>
      <c r="CQ2" s="2" t="s">
        <v>105</v>
      </c>
      <c r="CR2" s="2" t="s">
        <v>105</v>
      </c>
      <c r="CS2" s="2" t="s">
        <v>105</v>
      </c>
      <c r="CT2" s="2" t="s">
        <v>105</v>
      </c>
      <c r="CU2" s="2" t="s">
        <v>105</v>
      </c>
      <c r="CV2" s="2" t="s">
        <v>105</v>
      </c>
      <c r="CW2" s="2" t="s">
        <v>105</v>
      </c>
      <c r="CX2" s="2" t="s">
        <v>105</v>
      </c>
      <c r="CY2" s="2" t="s">
        <v>105</v>
      </c>
      <c r="CZ2" s="2" t="s">
        <v>105</v>
      </c>
      <c r="DA2" s="2" t="s">
        <v>105</v>
      </c>
      <c r="DB2" s="2" t="s">
        <v>105</v>
      </c>
      <c r="DC2" s="2" t="s">
        <v>105</v>
      </c>
      <c r="DD2" s="2" t="s">
        <v>105</v>
      </c>
      <c r="DE2" s="2" t="s">
        <v>105</v>
      </c>
      <c r="DF2" s="2" t="s">
        <v>105</v>
      </c>
      <c r="DG2" s="2" t="s">
        <v>105</v>
      </c>
      <c r="DH2" s="2" t="s">
        <v>105</v>
      </c>
      <c r="DI2" s="2" t="s">
        <v>105</v>
      </c>
      <c r="DJ2" s="2" t="s">
        <v>105</v>
      </c>
      <c r="DK2" s="2" t="s">
        <v>105</v>
      </c>
      <c r="DL2" s="2" t="s">
        <v>105</v>
      </c>
      <c r="DM2" s="2" t="s">
        <v>105</v>
      </c>
      <c r="DN2" s="2" t="s">
        <v>105</v>
      </c>
      <c r="DO2" s="2" t="s">
        <v>105</v>
      </c>
      <c r="DP2" s="2" t="s">
        <v>105</v>
      </c>
      <c r="DQ2" s="2" t="s">
        <v>105</v>
      </c>
      <c r="DR2" s="2" t="s">
        <v>105</v>
      </c>
      <c r="DS2" s="2" t="s">
        <v>105</v>
      </c>
      <c r="DT2" s="2" t="s">
        <v>105</v>
      </c>
      <c r="DU2" s="2" t="s">
        <v>105</v>
      </c>
      <c r="DV2" s="2" t="s">
        <v>105</v>
      </c>
      <c r="DW2" s="2" t="s">
        <v>105</v>
      </c>
      <c r="DX2" s="2" t="s">
        <v>105</v>
      </c>
      <c r="DY2" s="2" t="s">
        <v>105</v>
      </c>
      <c r="DZ2" s="2" t="s">
        <v>105</v>
      </c>
      <c r="EA2" s="2" t="s">
        <v>105</v>
      </c>
      <c r="EB2" s="2" t="s">
        <v>105</v>
      </c>
      <c r="EC2" s="2" t="s">
        <v>105</v>
      </c>
      <c r="ED2" s="2" t="s">
        <v>105</v>
      </c>
      <c r="EE2" s="2" t="s">
        <v>105</v>
      </c>
      <c r="EF2" s="2" t="s">
        <v>105</v>
      </c>
      <c r="EG2" s="2" t="s">
        <v>105</v>
      </c>
      <c r="EH2" s="2" t="s">
        <v>105</v>
      </c>
      <c r="EI2" s="2" t="s">
        <v>250</v>
      </c>
      <c r="EJ2" s="2" t="s">
        <v>250</v>
      </c>
      <c r="EK2" s="2" t="s">
        <v>250</v>
      </c>
      <c r="EL2" s="2" t="s">
        <v>250</v>
      </c>
      <c r="EM2" s="2" t="s">
        <v>250</v>
      </c>
      <c r="EN2" s="2" t="s">
        <v>250</v>
      </c>
      <c r="EO2" s="2" t="s">
        <v>250</v>
      </c>
      <c r="EP2" s="2" t="s">
        <v>250</v>
      </c>
      <c r="EQ2" s="2" t="s">
        <v>250</v>
      </c>
      <c r="ER2" s="2" t="s">
        <v>250</v>
      </c>
      <c r="ES2" s="2" t="s">
        <v>250</v>
      </c>
      <c r="ET2" s="2" t="s">
        <v>250</v>
      </c>
      <c r="EU2" s="2" t="s">
        <v>250</v>
      </c>
      <c r="EV2" s="2" t="s">
        <v>250</v>
      </c>
      <c r="EW2" s="2" t="s">
        <v>250</v>
      </c>
      <c r="EX2" s="2" t="s">
        <v>250</v>
      </c>
      <c r="EY2" s="2" t="s">
        <v>250</v>
      </c>
      <c r="EZ2" s="2" t="s">
        <v>250</v>
      </c>
      <c r="FA2" s="2" t="s">
        <v>250</v>
      </c>
      <c r="FB2" s="2" t="s">
        <v>250</v>
      </c>
      <c r="FC2" s="2" t="s">
        <v>250</v>
      </c>
      <c r="FD2" s="2" t="s">
        <v>250</v>
      </c>
      <c r="FE2" s="2" t="s">
        <v>250</v>
      </c>
      <c r="FF2" s="2" t="s">
        <v>250</v>
      </c>
      <c r="FG2" s="2" t="s">
        <v>250</v>
      </c>
      <c r="FH2" s="2" t="s">
        <v>250</v>
      </c>
      <c r="FI2" s="2" t="s">
        <v>250</v>
      </c>
      <c r="FJ2" s="2" t="s">
        <v>250</v>
      </c>
      <c r="FK2" s="2" t="s">
        <v>250</v>
      </c>
      <c r="FL2" s="2" t="s">
        <v>250</v>
      </c>
      <c r="FM2" s="2" t="s">
        <v>250</v>
      </c>
      <c r="FN2" s="2" t="s">
        <v>250</v>
      </c>
      <c r="FO2" s="2" t="s">
        <v>250</v>
      </c>
      <c r="FP2" s="2" t="s">
        <v>250</v>
      </c>
      <c r="FQ2" s="2" t="s">
        <v>250</v>
      </c>
    </row>
    <row r="3" spans="4:173" x14ac:dyDescent="0.25">
      <c r="H3" t="s">
        <v>70</v>
      </c>
      <c r="I3" t="s">
        <v>360</v>
      </c>
      <c r="J3" t="s">
        <v>359</v>
      </c>
      <c r="K3" t="s">
        <v>361</v>
      </c>
      <c r="L3" t="s">
        <v>363</v>
      </c>
      <c r="M3" t="s">
        <v>184</v>
      </c>
      <c r="N3" t="s">
        <v>286</v>
      </c>
      <c r="O3" t="s">
        <v>287</v>
      </c>
      <c r="P3" t="s">
        <v>288</v>
      </c>
      <c r="Q3" s="2" t="s">
        <v>404</v>
      </c>
      <c r="R3" t="s">
        <v>74</v>
      </c>
      <c r="S3" t="s">
        <v>75</v>
      </c>
      <c r="T3" t="s">
        <v>76</v>
      </c>
      <c r="U3" t="s">
        <v>77</v>
      </c>
      <c r="V3" t="s">
        <v>406</v>
      </c>
      <c r="W3">
        <v>220</v>
      </c>
      <c r="X3">
        <v>240</v>
      </c>
      <c r="Y3">
        <v>255</v>
      </c>
      <c r="Z3">
        <v>260</v>
      </c>
      <c r="AA3">
        <v>280</v>
      </c>
      <c r="AB3">
        <v>300</v>
      </c>
      <c r="AC3">
        <v>350</v>
      </c>
      <c r="AD3">
        <v>400</v>
      </c>
      <c r="AE3">
        <v>455</v>
      </c>
      <c r="AF3" t="s">
        <v>188</v>
      </c>
      <c r="AG3" t="s">
        <v>189</v>
      </c>
      <c r="AH3" t="s">
        <v>190</v>
      </c>
      <c r="AI3" t="s">
        <v>191</v>
      </c>
      <c r="AJ3" t="s">
        <v>270</v>
      </c>
      <c r="AK3" t="s">
        <v>192</v>
      </c>
      <c r="AL3" t="s">
        <v>390</v>
      </c>
      <c r="AM3" t="s">
        <v>272</v>
      </c>
      <c r="AN3" t="s">
        <v>364</v>
      </c>
      <c r="AO3" t="s">
        <v>55</v>
      </c>
      <c r="AP3" t="s">
        <v>56</v>
      </c>
      <c r="AQ3" t="s">
        <v>289</v>
      </c>
      <c r="AR3" t="s">
        <v>290</v>
      </c>
      <c r="AS3" t="s">
        <v>57</v>
      </c>
      <c r="AT3" t="s">
        <v>58</v>
      </c>
      <c r="AU3" t="s">
        <v>59</v>
      </c>
      <c r="AV3" t="s">
        <v>60</v>
      </c>
      <c r="AW3" t="s">
        <v>61</v>
      </c>
      <c r="AX3" t="s">
        <v>62</v>
      </c>
      <c r="AY3" t="s">
        <v>291</v>
      </c>
      <c r="AZ3" t="s">
        <v>292</v>
      </c>
      <c r="BA3" t="s">
        <v>63</v>
      </c>
      <c r="BB3" t="s">
        <v>293</v>
      </c>
      <c r="BC3" t="s">
        <v>294</v>
      </c>
      <c r="BD3" t="s">
        <v>64</v>
      </c>
      <c r="BE3" t="s">
        <v>65</v>
      </c>
      <c r="BF3" t="s">
        <v>66</v>
      </c>
      <c r="BG3" t="s">
        <v>67</v>
      </c>
      <c r="BH3" t="s">
        <v>68</v>
      </c>
      <c r="BI3" t="s">
        <v>300</v>
      </c>
      <c r="BJ3" t="s">
        <v>93</v>
      </c>
      <c r="BK3" t="s">
        <v>91</v>
      </c>
      <c r="BL3" t="s">
        <v>193</v>
      </c>
      <c r="BM3" t="s">
        <v>96</v>
      </c>
      <c r="BN3" t="s">
        <v>89</v>
      </c>
      <c r="BO3" t="s">
        <v>98</v>
      </c>
      <c r="BP3" t="s">
        <v>299</v>
      </c>
      <c r="BQ3" t="s">
        <v>296</v>
      </c>
      <c r="BR3" t="s">
        <v>297</v>
      </c>
      <c r="BS3" t="s">
        <v>92</v>
      </c>
      <c r="BT3" t="s">
        <v>90</v>
      </c>
      <c r="BU3" t="s">
        <v>97</v>
      </c>
      <c r="BV3" t="s">
        <v>298</v>
      </c>
      <c r="BW3" t="s">
        <v>88</v>
      </c>
      <c r="BX3" t="s">
        <v>301</v>
      </c>
      <c r="BY3" t="s">
        <v>94</v>
      </c>
      <c r="BZ3" t="s">
        <v>158</v>
      </c>
      <c r="CA3" t="s">
        <v>302</v>
      </c>
      <c r="CB3" t="s">
        <v>95</v>
      </c>
      <c r="CC3" t="s">
        <v>166</v>
      </c>
      <c r="CD3" t="s">
        <v>106</v>
      </c>
      <c r="CE3" t="s">
        <v>107</v>
      </c>
      <c r="CF3" t="s">
        <v>108</v>
      </c>
      <c r="CG3" t="s">
        <v>109</v>
      </c>
      <c r="CH3" t="s">
        <v>110</v>
      </c>
      <c r="CI3" t="s">
        <v>111</v>
      </c>
      <c r="CJ3" t="s">
        <v>112</v>
      </c>
      <c r="CK3" t="s">
        <v>113</v>
      </c>
      <c r="CL3" t="s">
        <v>114</v>
      </c>
      <c r="CM3" t="s">
        <v>115</v>
      </c>
      <c r="CN3" t="s">
        <v>116</v>
      </c>
      <c r="CO3" t="s">
        <v>117</v>
      </c>
      <c r="CP3" t="s">
        <v>118</v>
      </c>
      <c r="CQ3" t="s">
        <v>119</v>
      </c>
      <c r="CR3" t="s">
        <v>120</v>
      </c>
      <c r="CS3" t="s">
        <v>305</v>
      </c>
      <c r="CT3" t="s">
        <v>121</v>
      </c>
      <c r="CU3" t="s">
        <v>122</v>
      </c>
      <c r="CV3" t="s">
        <v>123</v>
      </c>
      <c r="CW3" t="s">
        <v>124</v>
      </c>
      <c r="CX3" t="s">
        <v>125</v>
      </c>
      <c r="CY3" t="s">
        <v>126</v>
      </c>
      <c r="CZ3" t="s">
        <v>127</v>
      </c>
      <c r="DA3" t="s">
        <v>128</v>
      </c>
      <c r="DB3" t="s">
        <v>129</v>
      </c>
      <c r="DC3" t="s">
        <v>130</v>
      </c>
      <c r="DD3" t="s">
        <v>131</v>
      </c>
      <c r="DE3" t="s">
        <v>132</v>
      </c>
      <c r="DF3" t="s">
        <v>133</v>
      </c>
      <c r="DG3" t="s">
        <v>134</v>
      </c>
      <c r="DH3" t="s">
        <v>135</v>
      </c>
      <c r="DI3" t="s">
        <v>136</v>
      </c>
      <c r="DJ3" t="s">
        <v>137</v>
      </c>
      <c r="DK3" t="s">
        <v>138</v>
      </c>
      <c r="DL3" t="s">
        <v>139</v>
      </c>
      <c r="DM3" t="s">
        <v>140</v>
      </c>
      <c r="DN3" t="s">
        <v>141</v>
      </c>
      <c r="DO3" t="s">
        <v>142</v>
      </c>
      <c r="DP3" t="s">
        <v>143</v>
      </c>
      <c r="DQ3" t="s">
        <v>144</v>
      </c>
      <c r="DR3" t="s">
        <v>145</v>
      </c>
      <c r="DS3" t="s">
        <v>146</v>
      </c>
      <c r="DT3" t="s">
        <v>147</v>
      </c>
      <c r="DU3" t="s">
        <v>148</v>
      </c>
      <c r="DV3" t="s">
        <v>149</v>
      </c>
      <c r="DW3" t="s">
        <v>150</v>
      </c>
      <c r="DX3" t="s">
        <v>168</v>
      </c>
      <c r="DY3" t="s">
        <v>169</v>
      </c>
      <c r="DZ3" t="s">
        <v>167</v>
      </c>
      <c r="EA3" t="s">
        <v>170</v>
      </c>
      <c r="EB3" t="s">
        <v>151</v>
      </c>
      <c r="EC3" t="s">
        <v>152</v>
      </c>
      <c r="ED3" t="s">
        <v>153</v>
      </c>
      <c r="EE3" t="s">
        <v>154</v>
      </c>
      <c r="EF3" t="s">
        <v>155</v>
      </c>
      <c r="EG3" t="s">
        <v>156</v>
      </c>
      <c r="EH3" t="s">
        <v>157</v>
      </c>
      <c r="EI3" t="s">
        <v>318</v>
      </c>
      <c r="EJ3" t="s">
        <v>251</v>
      </c>
      <c r="EK3" t="s">
        <v>319</v>
      </c>
      <c r="EL3" t="s">
        <v>252</v>
      </c>
      <c r="EM3" t="s">
        <v>253</v>
      </c>
      <c r="EN3" t="s">
        <v>320</v>
      </c>
      <c r="EO3" t="s">
        <v>321</v>
      </c>
      <c r="EP3" t="s">
        <v>254</v>
      </c>
      <c r="EQ3" t="s">
        <v>255</v>
      </c>
      <c r="ER3" t="s">
        <v>322</v>
      </c>
      <c r="ES3" t="s">
        <v>256</v>
      </c>
      <c r="ET3" t="s">
        <v>323</v>
      </c>
      <c r="EU3" t="s">
        <v>257</v>
      </c>
      <c r="EV3" t="s">
        <v>324</v>
      </c>
      <c r="EW3" t="s">
        <v>325</v>
      </c>
      <c r="EX3" t="s">
        <v>326</v>
      </c>
      <c r="EY3" t="s">
        <v>258</v>
      </c>
      <c r="EZ3" t="s">
        <v>259</v>
      </c>
      <c r="FA3" t="s">
        <v>260</v>
      </c>
      <c r="FB3" t="s">
        <v>261</v>
      </c>
      <c r="FC3" t="s">
        <v>327</v>
      </c>
      <c r="FD3" t="s">
        <v>262</v>
      </c>
      <c r="FE3" t="s">
        <v>263</v>
      </c>
      <c r="FF3" t="s">
        <v>264</v>
      </c>
      <c r="FG3" t="s">
        <v>267</v>
      </c>
      <c r="FH3" t="s">
        <v>310</v>
      </c>
      <c r="FI3" t="s">
        <v>311</v>
      </c>
      <c r="FJ3" t="s">
        <v>312</v>
      </c>
      <c r="FK3" t="s">
        <v>313</v>
      </c>
      <c r="FL3" t="s">
        <v>314</v>
      </c>
      <c r="FM3" t="s">
        <v>269</v>
      </c>
      <c r="FN3" t="s">
        <v>315</v>
      </c>
      <c r="FO3" t="s">
        <v>316</v>
      </c>
      <c r="FP3" t="s">
        <v>317</v>
      </c>
      <c r="FQ3" t="s">
        <v>268</v>
      </c>
    </row>
    <row r="4" spans="4:173" x14ac:dyDescent="0.25">
      <c r="H4" t="s">
        <v>71</v>
      </c>
      <c r="I4" t="s">
        <v>307</v>
      </c>
      <c r="J4" t="s">
        <v>306</v>
      </c>
      <c r="K4" t="s">
        <v>393</v>
      </c>
      <c r="L4" t="s">
        <v>330</v>
      </c>
      <c r="M4" t="s">
        <v>194</v>
      </c>
      <c r="N4" t="s">
        <v>403</v>
      </c>
      <c r="O4" s="2" t="s">
        <v>403</v>
      </c>
      <c r="P4" s="2" t="s">
        <v>403</v>
      </c>
      <c r="Q4" s="2" t="s">
        <v>403</v>
      </c>
      <c r="R4" t="s">
        <v>78</v>
      </c>
      <c r="S4" t="s">
        <v>78</v>
      </c>
      <c r="T4" t="s">
        <v>78</v>
      </c>
      <c r="U4" t="s">
        <v>78</v>
      </c>
      <c r="V4" t="s">
        <v>72</v>
      </c>
      <c r="W4" t="s">
        <v>83</v>
      </c>
      <c r="X4" t="s">
        <v>83</v>
      </c>
      <c r="Y4" t="s">
        <v>83</v>
      </c>
      <c r="Z4" t="s">
        <v>83</v>
      </c>
      <c r="AA4" t="s">
        <v>83</v>
      </c>
      <c r="AB4" t="s">
        <v>83</v>
      </c>
      <c r="AC4" t="s">
        <v>83</v>
      </c>
      <c r="AD4" t="s">
        <v>83</v>
      </c>
      <c r="AE4" t="s">
        <v>83</v>
      </c>
      <c r="AF4" t="s">
        <v>78</v>
      </c>
      <c r="AG4" t="s">
        <v>72</v>
      </c>
      <c r="AH4" t="s">
        <v>72</v>
      </c>
      <c r="AI4" t="s">
        <v>72</v>
      </c>
      <c r="AJ4" t="s">
        <v>72</v>
      </c>
      <c r="AK4" t="s">
        <v>186</v>
      </c>
      <c r="AL4" t="s">
        <v>391</v>
      </c>
      <c r="AM4" t="s">
        <v>273</v>
      </c>
      <c r="AN4" t="s">
        <v>273</v>
      </c>
      <c r="AO4" t="s">
        <v>72</v>
      </c>
      <c r="AP4" t="s">
        <v>72</v>
      </c>
      <c r="AQ4" t="s">
        <v>72</v>
      </c>
      <c r="AR4" t="s">
        <v>72</v>
      </c>
      <c r="AS4" t="s">
        <v>72</v>
      </c>
      <c r="AT4" t="s">
        <v>72</v>
      </c>
      <c r="AU4" t="s">
        <v>72</v>
      </c>
      <c r="AV4" t="s">
        <v>72</v>
      </c>
      <c r="AW4" t="s">
        <v>72</v>
      </c>
      <c r="AX4" t="s">
        <v>72</v>
      </c>
      <c r="AY4" t="s">
        <v>72</v>
      </c>
      <c r="AZ4" t="s">
        <v>72</v>
      </c>
      <c r="BA4" t="s">
        <v>72</v>
      </c>
      <c r="BB4" t="s">
        <v>72</v>
      </c>
      <c r="BC4" t="s">
        <v>72</v>
      </c>
      <c r="BD4" t="s">
        <v>72</v>
      </c>
      <c r="BE4" t="s">
        <v>72</v>
      </c>
      <c r="BF4" t="s">
        <v>72</v>
      </c>
      <c r="BG4" t="s">
        <v>72</v>
      </c>
      <c r="BH4" t="s">
        <v>72</v>
      </c>
      <c r="BI4" t="s">
        <v>186</v>
      </c>
      <c r="BJ4" t="s">
        <v>186</v>
      </c>
      <c r="BK4" t="s">
        <v>186</v>
      </c>
      <c r="BL4" t="s">
        <v>186</v>
      </c>
      <c r="BM4" t="s">
        <v>186</v>
      </c>
      <c r="BN4" t="s">
        <v>186</v>
      </c>
      <c r="BO4" t="s">
        <v>186</v>
      </c>
      <c r="BP4" t="s">
        <v>186</v>
      </c>
      <c r="BQ4" t="s">
        <v>186</v>
      </c>
      <c r="BR4" t="s">
        <v>186</v>
      </c>
      <c r="BS4" t="s">
        <v>186</v>
      </c>
      <c r="BT4" t="s">
        <v>186</v>
      </c>
      <c r="BU4" t="s">
        <v>186</v>
      </c>
      <c r="BV4" t="s">
        <v>186</v>
      </c>
      <c r="BW4" t="s">
        <v>186</v>
      </c>
      <c r="BX4" t="s">
        <v>186</v>
      </c>
      <c r="BY4" t="s">
        <v>186</v>
      </c>
      <c r="BZ4" t="s">
        <v>186</v>
      </c>
      <c r="CA4" t="s">
        <v>186</v>
      </c>
      <c r="CB4" t="s">
        <v>186</v>
      </c>
      <c r="CC4" t="s">
        <v>72</v>
      </c>
      <c r="CD4" t="s">
        <v>72</v>
      </c>
      <c r="CE4" t="s">
        <v>72</v>
      </c>
      <c r="CF4" t="s">
        <v>72</v>
      </c>
      <c r="CG4" t="s">
        <v>72</v>
      </c>
      <c r="CH4" t="s">
        <v>72</v>
      </c>
      <c r="CI4" t="s">
        <v>72</v>
      </c>
      <c r="CJ4" t="s">
        <v>72</v>
      </c>
      <c r="CK4" t="s">
        <v>72</v>
      </c>
      <c r="CL4" t="s">
        <v>72</v>
      </c>
      <c r="CM4" t="s">
        <v>72</v>
      </c>
      <c r="CN4" t="s">
        <v>72</v>
      </c>
      <c r="CO4" t="s">
        <v>72</v>
      </c>
      <c r="CP4" t="s">
        <v>72</v>
      </c>
      <c r="CQ4" t="s">
        <v>72</v>
      </c>
      <c r="CR4" t="s">
        <v>72</v>
      </c>
      <c r="CS4" t="s">
        <v>72</v>
      </c>
      <c r="CT4" t="s">
        <v>72</v>
      </c>
      <c r="CU4" t="s">
        <v>72</v>
      </c>
      <c r="CV4" t="s">
        <v>72</v>
      </c>
      <c r="CW4" t="s">
        <v>72</v>
      </c>
      <c r="CX4" t="s">
        <v>72</v>
      </c>
      <c r="CY4" t="s">
        <v>72</v>
      </c>
      <c r="CZ4" t="s">
        <v>72</v>
      </c>
      <c r="DA4" t="s">
        <v>72</v>
      </c>
      <c r="DB4" t="s">
        <v>72</v>
      </c>
      <c r="DC4" t="s">
        <v>72</v>
      </c>
      <c r="DD4" t="s">
        <v>72</v>
      </c>
      <c r="DE4" t="s">
        <v>72</v>
      </c>
      <c r="DF4" t="s">
        <v>72</v>
      </c>
      <c r="DG4" t="s">
        <v>72</v>
      </c>
      <c r="DH4" t="s">
        <v>72</v>
      </c>
      <c r="DI4" t="s">
        <v>72</v>
      </c>
      <c r="DJ4" t="s">
        <v>72</v>
      </c>
      <c r="DK4" t="s">
        <v>72</v>
      </c>
      <c r="DL4" t="s">
        <v>72</v>
      </c>
      <c r="DM4" t="s">
        <v>72</v>
      </c>
      <c r="DN4" t="s">
        <v>72</v>
      </c>
      <c r="DO4" t="s">
        <v>72</v>
      </c>
      <c r="DP4" t="s">
        <v>72</v>
      </c>
      <c r="DQ4" t="s">
        <v>72</v>
      </c>
      <c r="DR4" t="s">
        <v>72</v>
      </c>
      <c r="DS4" t="s">
        <v>72</v>
      </c>
      <c r="DT4" t="s">
        <v>72</v>
      </c>
      <c r="DU4" t="s">
        <v>72</v>
      </c>
      <c r="DV4" t="s">
        <v>72</v>
      </c>
      <c r="DW4" t="s">
        <v>72</v>
      </c>
      <c r="DX4" t="s">
        <v>72</v>
      </c>
      <c r="DY4" t="s">
        <v>72</v>
      </c>
      <c r="DZ4" t="s">
        <v>72</v>
      </c>
      <c r="EA4" t="s">
        <v>72</v>
      </c>
      <c r="EB4" t="s">
        <v>72</v>
      </c>
      <c r="EC4" t="s">
        <v>72</v>
      </c>
      <c r="ED4" t="s">
        <v>72</v>
      </c>
      <c r="EE4" t="s">
        <v>72</v>
      </c>
      <c r="EF4" t="s">
        <v>72</v>
      </c>
      <c r="EG4" t="s">
        <v>72</v>
      </c>
      <c r="EH4" t="s">
        <v>72</v>
      </c>
      <c r="EI4" t="s">
        <v>72</v>
      </c>
      <c r="EJ4" t="s">
        <v>72</v>
      </c>
      <c r="EK4" t="s">
        <v>72</v>
      </c>
      <c r="EL4" t="s">
        <v>72</v>
      </c>
      <c r="EM4" t="s">
        <v>72</v>
      </c>
      <c r="EN4" t="s">
        <v>72</v>
      </c>
      <c r="EO4" t="s">
        <v>72</v>
      </c>
      <c r="EP4" t="s">
        <v>72</v>
      </c>
      <c r="EQ4" t="s">
        <v>72</v>
      </c>
      <c r="ER4" t="s">
        <v>72</v>
      </c>
      <c r="ES4" t="s">
        <v>72</v>
      </c>
      <c r="ET4" t="s">
        <v>72</v>
      </c>
      <c r="EU4" t="s">
        <v>72</v>
      </c>
      <c r="EV4" t="s">
        <v>72</v>
      </c>
      <c r="EW4" t="s">
        <v>72</v>
      </c>
      <c r="EX4" t="s">
        <v>72</v>
      </c>
      <c r="EY4" t="s">
        <v>72</v>
      </c>
      <c r="EZ4" t="s">
        <v>72</v>
      </c>
      <c r="FA4" t="s">
        <v>72</v>
      </c>
      <c r="FB4" t="s">
        <v>72</v>
      </c>
      <c r="FC4" t="s">
        <v>72</v>
      </c>
      <c r="FD4" t="s">
        <v>72</v>
      </c>
      <c r="FE4" t="s">
        <v>72</v>
      </c>
      <c r="FF4" t="s">
        <v>72</v>
      </c>
      <c r="FG4" t="s">
        <v>72</v>
      </c>
      <c r="FH4" t="s">
        <v>72</v>
      </c>
      <c r="FI4" t="s">
        <v>72</v>
      </c>
      <c r="FJ4" t="s">
        <v>72</v>
      </c>
      <c r="FK4" t="s">
        <v>72</v>
      </c>
      <c r="FL4" t="s">
        <v>72</v>
      </c>
      <c r="FM4" t="s">
        <v>72</v>
      </c>
      <c r="FN4" t="s">
        <v>72</v>
      </c>
      <c r="FO4" t="s">
        <v>72</v>
      </c>
      <c r="FP4" t="s">
        <v>72</v>
      </c>
      <c r="FQ4" t="s">
        <v>72</v>
      </c>
    </row>
    <row r="5" spans="4:173" x14ac:dyDescent="0.25">
      <c r="H5" t="s">
        <v>185</v>
      </c>
      <c r="N5">
        <v>0.02</v>
      </c>
      <c r="O5">
        <v>0.03</v>
      </c>
      <c r="P5">
        <v>0.02</v>
      </c>
      <c r="Q5" s="2">
        <v>0.03</v>
      </c>
      <c r="R5">
        <v>1</v>
      </c>
      <c r="S5">
        <v>0.2</v>
      </c>
      <c r="T5">
        <v>0.1</v>
      </c>
      <c r="U5">
        <v>0.1</v>
      </c>
      <c r="AO5" t="s">
        <v>179</v>
      </c>
      <c r="AP5" t="s">
        <v>179</v>
      </c>
      <c r="AQ5" t="s">
        <v>179</v>
      </c>
      <c r="AR5" t="s">
        <v>179</v>
      </c>
      <c r="AS5" t="s">
        <v>179</v>
      </c>
      <c r="AT5" t="s">
        <v>179</v>
      </c>
      <c r="AU5" t="s">
        <v>179</v>
      </c>
      <c r="AV5" t="s">
        <v>179</v>
      </c>
      <c r="AW5" t="s">
        <v>179</v>
      </c>
      <c r="AX5" t="s">
        <v>179</v>
      </c>
      <c r="AY5" t="s">
        <v>179</v>
      </c>
      <c r="AZ5" t="s">
        <v>179</v>
      </c>
      <c r="BA5" t="s">
        <v>179</v>
      </c>
      <c r="BB5" t="s">
        <v>179</v>
      </c>
      <c r="BC5" t="s">
        <v>179</v>
      </c>
      <c r="BD5" t="s">
        <v>179</v>
      </c>
      <c r="BE5" t="s">
        <v>179</v>
      </c>
      <c r="BF5" t="s">
        <v>179</v>
      </c>
      <c r="BG5" t="s">
        <v>179</v>
      </c>
      <c r="BH5" t="s">
        <v>179</v>
      </c>
      <c r="BI5">
        <v>2</v>
      </c>
      <c r="BJ5">
        <v>5</v>
      </c>
      <c r="BK5">
        <v>5</v>
      </c>
      <c r="BL5">
        <v>10</v>
      </c>
      <c r="BM5">
        <v>5</v>
      </c>
      <c r="BN5">
        <v>10</v>
      </c>
      <c r="BO5">
        <v>100</v>
      </c>
      <c r="BP5">
        <v>25</v>
      </c>
      <c r="BQ5">
        <v>3</v>
      </c>
      <c r="BR5">
        <v>3</v>
      </c>
      <c r="BS5">
        <v>5</v>
      </c>
      <c r="BT5">
        <v>5</v>
      </c>
      <c r="BU5">
        <v>5</v>
      </c>
      <c r="BV5">
        <v>5</v>
      </c>
      <c r="BW5">
        <v>100</v>
      </c>
      <c r="BX5">
        <v>5</v>
      </c>
      <c r="BY5">
        <v>10</v>
      </c>
      <c r="BZ5">
        <v>5</v>
      </c>
      <c r="CA5">
        <v>20</v>
      </c>
      <c r="CB5">
        <v>10</v>
      </c>
      <c r="CC5">
        <v>0.01</v>
      </c>
      <c r="CD5">
        <v>0.01</v>
      </c>
      <c r="CE5">
        <v>0.01</v>
      </c>
      <c r="CF5">
        <v>0.01</v>
      </c>
      <c r="CG5">
        <v>0.02</v>
      </c>
      <c r="CH5">
        <v>0.01</v>
      </c>
      <c r="CI5">
        <v>0.01</v>
      </c>
      <c r="CJ5">
        <v>0.1</v>
      </c>
      <c r="CK5">
        <v>0.15</v>
      </c>
      <c r="CL5">
        <v>0.01</v>
      </c>
      <c r="CM5">
        <v>0.1</v>
      </c>
      <c r="CN5">
        <v>0.01</v>
      </c>
      <c r="CO5">
        <v>0.01</v>
      </c>
      <c r="CP5">
        <v>0.01</v>
      </c>
      <c r="CQ5">
        <v>0.01</v>
      </c>
      <c r="CR5">
        <v>0.01</v>
      </c>
      <c r="CS5">
        <v>0.05</v>
      </c>
      <c r="CT5">
        <v>0.01</v>
      </c>
      <c r="CU5">
        <v>0.01</v>
      </c>
      <c r="CV5">
        <v>0.01</v>
      </c>
      <c r="CW5">
        <v>0.01</v>
      </c>
      <c r="CX5">
        <v>0.01</v>
      </c>
      <c r="CY5">
        <v>0.01</v>
      </c>
      <c r="CZ5">
        <v>0.01</v>
      </c>
      <c r="DA5">
        <v>0.01</v>
      </c>
      <c r="DB5">
        <v>0.01</v>
      </c>
      <c r="DC5">
        <v>0.01</v>
      </c>
      <c r="DD5">
        <v>0.01</v>
      </c>
      <c r="DE5">
        <v>7.0000000000000007E-2</v>
      </c>
      <c r="DF5">
        <v>0.01</v>
      </c>
      <c r="DG5">
        <v>0.01</v>
      </c>
      <c r="DH5">
        <v>0.2</v>
      </c>
      <c r="DI5">
        <v>0.01</v>
      </c>
      <c r="DJ5">
        <v>0.01</v>
      </c>
      <c r="DK5">
        <v>0.1</v>
      </c>
      <c r="DL5">
        <v>0.05</v>
      </c>
      <c r="DM5">
        <v>0.01</v>
      </c>
      <c r="DN5">
        <v>0.01</v>
      </c>
      <c r="DO5">
        <v>0.02</v>
      </c>
      <c r="DP5">
        <v>0.01</v>
      </c>
      <c r="DQ5">
        <v>0.01</v>
      </c>
      <c r="DR5">
        <v>0.01</v>
      </c>
      <c r="DS5">
        <v>0.01</v>
      </c>
      <c r="DT5">
        <v>0.01</v>
      </c>
      <c r="DU5">
        <v>0.02</v>
      </c>
      <c r="DV5">
        <v>0.1</v>
      </c>
      <c r="DW5">
        <v>0.01</v>
      </c>
      <c r="DX5">
        <v>0.01</v>
      </c>
      <c r="DY5">
        <v>0.01</v>
      </c>
      <c r="DZ5">
        <v>0.01</v>
      </c>
      <c r="EA5">
        <v>0.01</v>
      </c>
      <c r="EB5">
        <v>0.01</v>
      </c>
      <c r="EC5">
        <v>0.01</v>
      </c>
      <c r="ED5">
        <v>0.01</v>
      </c>
      <c r="EE5">
        <v>0.01</v>
      </c>
      <c r="EF5">
        <v>0.02</v>
      </c>
      <c r="EG5">
        <v>0.01</v>
      </c>
      <c r="EH5">
        <v>0.01</v>
      </c>
      <c r="EI5">
        <v>0.01</v>
      </c>
      <c r="EJ5">
        <v>0.01</v>
      </c>
      <c r="EK5">
        <v>0.01</v>
      </c>
      <c r="EL5">
        <v>0.01</v>
      </c>
      <c r="EM5">
        <v>0.01</v>
      </c>
      <c r="EN5">
        <v>0.01</v>
      </c>
      <c r="EO5">
        <v>0.01</v>
      </c>
      <c r="EP5">
        <v>0.01</v>
      </c>
      <c r="EQ5">
        <v>0.01</v>
      </c>
      <c r="ER5">
        <v>0.02</v>
      </c>
      <c r="ES5">
        <v>0.01</v>
      </c>
      <c r="ET5">
        <v>0.01</v>
      </c>
      <c r="EU5">
        <v>0.01</v>
      </c>
      <c r="EV5">
        <v>0.01</v>
      </c>
      <c r="EW5">
        <v>0.01</v>
      </c>
      <c r="EX5">
        <v>0.01</v>
      </c>
      <c r="EY5">
        <v>0.01</v>
      </c>
      <c r="EZ5">
        <v>0.01</v>
      </c>
      <c r="FA5">
        <v>0.01</v>
      </c>
      <c r="FB5">
        <v>0.01</v>
      </c>
      <c r="FC5">
        <v>0.01</v>
      </c>
      <c r="FD5">
        <v>0.01</v>
      </c>
      <c r="FE5">
        <v>0.01</v>
      </c>
      <c r="FF5">
        <v>0.01</v>
      </c>
      <c r="FG5">
        <v>0.01</v>
      </c>
      <c r="FH5">
        <v>0.01</v>
      </c>
      <c r="FI5">
        <v>0.01</v>
      </c>
      <c r="FJ5">
        <v>0.05</v>
      </c>
      <c r="FK5">
        <v>0.01</v>
      </c>
      <c r="FL5">
        <v>0.01</v>
      </c>
      <c r="FM5">
        <v>0.01</v>
      </c>
      <c r="FN5">
        <v>0.01</v>
      </c>
      <c r="FO5">
        <v>0.01</v>
      </c>
      <c r="FP5">
        <v>0.02</v>
      </c>
      <c r="FQ5">
        <v>0.01</v>
      </c>
    </row>
    <row r="6" spans="4:173" x14ac:dyDescent="0.25">
      <c r="G6" t="s">
        <v>277</v>
      </c>
      <c r="H6" t="s">
        <v>71</v>
      </c>
      <c r="I6" t="s">
        <v>307</v>
      </c>
      <c r="AM6" t="s">
        <v>328</v>
      </c>
      <c r="AN6" t="s">
        <v>328</v>
      </c>
      <c r="AO6" t="s">
        <v>72</v>
      </c>
      <c r="AP6" t="s">
        <v>72</v>
      </c>
      <c r="AQ6" t="s">
        <v>72</v>
      </c>
      <c r="AR6" t="s">
        <v>72</v>
      </c>
      <c r="AS6" t="s">
        <v>72</v>
      </c>
      <c r="AT6" t="s">
        <v>72</v>
      </c>
      <c r="AU6" t="s">
        <v>72</v>
      </c>
      <c r="AV6" t="s">
        <v>72</v>
      </c>
      <c r="AW6" t="s">
        <v>72</v>
      </c>
      <c r="AX6" t="s">
        <v>72</v>
      </c>
      <c r="AY6" t="s">
        <v>72</v>
      </c>
      <c r="AZ6" t="s">
        <v>72</v>
      </c>
      <c r="BA6" t="s">
        <v>72</v>
      </c>
      <c r="BB6" t="s">
        <v>72</v>
      </c>
      <c r="BC6" t="s">
        <v>72</v>
      </c>
      <c r="BD6" t="s">
        <v>72</v>
      </c>
      <c r="BE6" t="s">
        <v>72</v>
      </c>
      <c r="BF6" t="s">
        <v>72</v>
      </c>
      <c r="BG6" t="s">
        <v>72</v>
      </c>
      <c r="BH6" t="s">
        <v>72</v>
      </c>
      <c r="BI6" t="s">
        <v>186</v>
      </c>
      <c r="BJ6" t="s">
        <v>186</v>
      </c>
      <c r="BK6" t="s">
        <v>186</v>
      </c>
      <c r="BL6" t="s">
        <v>186</v>
      </c>
      <c r="BM6" t="s">
        <v>186</v>
      </c>
      <c r="BN6" t="s">
        <v>186</v>
      </c>
      <c r="BO6" t="s">
        <v>186</v>
      </c>
      <c r="BP6" t="s">
        <v>186</v>
      </c>
      <c r="BQ6" t="s">
        <v>186</v>
      </c>
      <c r="BR6" t="s">
        <v>186</v>
      </c>
      <c r="BS6" t="s">
        <v>186</v>
      </c>
      <c r="BT6" t="s">
        <v>186</v>
      </c>
      <c r="BV6" t="s">
        <v>186</v>
      </c>
      <c r="BW6" t="s">
        <v>186</v>
      </c>
      <c r="BX6" t="s">
        <v>186</v>
      </c>
      <c r="CA6" t="s">
        <v>186</v>
      </c>
      <c r="CB6" t="s">
        <v>186</v>
      </c>
      <c r="CC6" t="s">
        <v>72</v>
      </c>
      <c r="CD6" t="s">
        <v>72</v>
      </c>
      <c r="CE6" t="s">
        <v>72</v>
      </c>
      <c r="CF6" t="s">
        <v>72</v>
      </c>
      <c r="CG6" t="s">
        <v>72</v>
      </c>
      <c r="CH6" t="s">
        <v>72</v>
      </c>
      <c r="CI6" t="s">
        <v>72</v>
      </c>
      <c r="CJ6" t="s">
        <v>72</v>
      </c>
      <c r="CK6" t="s">
        <v>72</v>
      </c>
      <c r="CL6" t="s">
        <v>72</v>
      </c>
      <c r="CM6" t="s">
        <v>72</v>
      </c>
      <c r="CN6" t="s">
        <v>72</v>
      </c>
      <c r="CO6" t="s">
        <v>72</v>
      </c>
      <c r="CP6" t="s">
        <v>72</v>
      </c>
      <c r="CQ6" t="s">
        <v>72</v>
      </c>
      <c r="CR6" t="s">
        <v>72</v>
      </c>
      <c r="CS6" t="s">
        <v>72</v>
      </c>
      <c r="CT6" t="s">
        <v>72</v>
      </c>
      <c r="CU6" t="s">
        <v>72</v>
      </c>
      <c r="CV6" t="s">
        <v>72</v>
      </c>
      <c r="CW6" t="s">
        <v>72</v>
      </c>
      <c r="CX6" t="s">
        <v>72</v>
      </c>
      <c r="CY6" t="s">
        <v>72</v>
      </c>
      <c r="CZ6" t="s">
        <v>72</v>
      </c>
      <c r="DA6" t="s">
        <v>72</v>
      </c>
      <c r="DB6" t="s">
        <v>72</v>
      </c>
      <c r="DC6" t="s">
        <v>72</v>
      </c>
      <c r="DD6" t="s">
        <v>72</v>
      </c>
      <c r="DE6" t="s">
        <v>72</v>
      </c>
      <c r="DF6" t="s">
        <v>72</v>
      </c>
      <c r="DG6" t="s">
        <v>72</v>
      </c>
      <c r="DH6" t="s">
        <v>72</v>
      </c>
      <c r="DI6" t="s">
        <v>72</v>
      </c>
      <c r="DJ6" t="s">
        <v>72</v>
      </c>
      <c r="DK6" t="s">
        <v>72</v>
      </c>
      <c r="DL6" t="s">
        <v>72</v>
      </c>
      <c r="DM6" t="s">
        <v>72</v>
      </c>
      <c r="DN6" t="s">
        <v>72</v>
      </c>
      <c r="DO6" t="s">
        <v>72</v>
      </c>
      <c r="DP6" t="s">
        <v>72</v>
      </c>
      <c r="DQ6" t="s">
        <v>72</v>
      </c>
      <c r="DR6" t="s">
        <v>72</v>
      </c>
      <c r="DS6" t="s">
        <v>72</v>
      </c>
      <c r="DT6" t="s">
        <v>72</v>
      </c>
      <c r="DU6" t="s">
        <v>72</v>
      </c>
      <c r="DV6" t="s">
        <v>72</v>
      </c>
      <c r="DW6" t="s">
        <v>72</v>
      </c>
      <c r="DX6" t="s">
        <v>72</v>
      </c>
      <c r="DY6" t="s">
        <v>72</v>
      </c>
      <c r="DZ6" t="s">
        <v>72</v>
      </c>
      <c r="EA6" t="s">
        <v>72</v>
      </c>
      <c r="EB6" t="s">
        <v>72</v>
      </c>
      <c r="EC6" t="s">
        <v>72</v>
      </c>
      <c r="ED6" t="s">
        <v>72</v>
      </c>
      <c r="EE6" t="s">
        <v>72</v>
      </c>
      <c r="EF6" t="s">
        <v>72</v>
      </c>
      <c r="EG6" t="s">
        <v>72</v>
      </c>
      <c r="EH6" t="s">
        <v>72</v>
      </c>
      <c r="EI6" t="s">
        <v>72</v>
      </c>
      <c r="EJ6" t="s">
        <v>72</v>
      </c>
      <c r="EK6" t="s">
        <v>72</v>
      </c>
      <c r="EL6" t="s">
        <v>72</v>
      </c>
      <c r="EM6" t="s">
        <v>72</v>
      </c>
      <c r="EN6" t="s">
        <v>72</v>
      </c>
      <c r="EO6" t="s">
        <v>72</v>
      </c>
      <c r="EP6" t="s">
        <v>72</v>
      </c>
      <c r="EQ6" t="s">
        <v>72</v>
      </c>
      <c r="ER6" t="s">
        <v>72</v>
      </c>
      <c r="ES6" t="s">
        <v>72</v>
      </c>
      <c r="ET6" t="s">
        <v>72</v>
      </c>
      <c r="EU6" t="s">
        <v>72</v>
      </c>
      <c r="EV6" t="s">
        <v>72</v>
      </c>
      <c r="EW6" t="s">
        <v>72</v>
      </c>
      <c r="EX6" t="s">
        <v>72</v>
      </c>
      <c r="EY6" t="s">
        <v>72</v>
      </c>
      <c r="FA6" t="s">
        <v>72</v>
      </c>
      <c r="FB6" t="s">
        <v>72</v>
      </c>
      <c r="FC6" t="s">
        <v>72</v>
      </c>
      <c r="FD6" t="s">
        <v>72</v>
      </c>
      <c r="FE6" t="s">
        <v>72</v>
      </c>
      <c r="FF6" t="s">
        <v>72</v>
      </c>
      <c r="FG6" t="s">
        <v>72</v>
      </c>
      <c r="FH6" t="s">
        <v>72</v>
      </c>
      <c r="FI6" t="s">
        <v>72</v>
      </c>
      <c r="FJ6" t="s">
        <v>72</v>
      </c>
      <c r="FK6" t="s">
        <v>72</v>
      </c>
      <c r="FL6" t="s">
        <v>72</v>
      </c>
      <c r="FM6" t="s">
        <v>72</v>
      </c>
      <c r="FN6" t="s">
        <v>72</v>
      </c>
      <c r="FO6" t="s">
        <v>72</v>
      </c>
      <c r="FP6" t="s">
        <v>72</v>
      </c>
      <c r="FQ6" t="s">
        <v>72</v>
      </c>
    </row>
    <row r="7" spans="4:173" x14ac:dyDescent="0.25">
      <c r="G7" t="s">
        <v>277</v>
      </c>
      <c r="H7" t="s">
        <v>278</v>
      </c>
      <c r="I7" t="s">
        <v>308</v>
      </c>
      <c r="AM7" t="s">
        <v>179</v>
      </c>
      <c r="AN7" t="s">
        <v>179</v>
      </c>
      <c r="AO7">
        <v>200</v>
      </c>
      <c r="AP7">
        <v>10</v>
      </c>
      <c r="AQ7">
        <v>2000</v>
      </c>
      <c r="AR7" t="s">
        <v>178</v>
      </c>
      <c r="AS7">
        <v>2</v>
      </c>
      <c r="AT7">
        <v>2000</v>
      </c>
      <c r="AU7">
        <v>50</v>
      </c>
      <c r="AV7">
        <v>2000</v>
      </c>
      <c r="AW7">
        <v>300</v>
      </c>
      <c r="AX7">
        <v>1</v>
      </c>
      <c r="AY7" t="s">
        <v>178</v>
      </c>
      <c r="AZ7" t="s">
        <v>178</v>
      </c>
      <c r="BA7">
        <v>500</v>
      </c>
      <c r="BB7">
        <v>50</v>
      </c>
      <c r="BC7">
        <v>180000</v>
      </c>
      <c r="BD7">
        <v>20</v>
      </c>
      <c r="BE7">
        <v>10</v>
      </c>
      <c r="BF7">
        <v>3</v>
      </c>
      <c r="BG7" t="s">
        <v>178</v>
      </c>
      <c r="BH7">
        <v>3000</v>
      </c>
      <c r="BI7">
        <v>175</v>
      </c>
      <c r="BJ7">
        <v>1.5</v>
      </c>
      <c r="BK7">
        <v>175</v>
      </c>
      <c r="BL7">
        <v>50000</v>
      </c>
      <c r="BM7">
        <v>14000</v>
      </c>
      <c r="BN7">
        <v>200000</v>
      </c>
      <c r="BO7">
        <v>7000</v>
      </c>
      <c r="BP7">
        <v>350</v>
      </c>
      <c r="BQ7">
        <v>30</v>
      </c>
      <c r="BR7">
        <v>30</v>
      </c>
      <c r="BS7">
        <v>50</v>
      </c>
      <c r="BT7">
        <v>30</v>
      </c>
      <c r="BV7">
        <v>2.5</v>
      </c>
      <c r="BW7">
        <v>500000</v>
      </c>
      <c r="BX7">
        <v>250</v>
      </c>
      <c r="CA7">
        <v>105000</v>
      </c>
      <c r="CB7">
        <v>7000</v>
      </c>
      <c r="CD7">
        <v>29</v>
      </c>
      <c r="CE7">
        <v>25</v>
      </c>
      <c r="CF7">
        <v>5</v>
      </c>
      <c r="CG7">
        <v>0.35</v>
      </c>
      <c r="CH7">
        <v>100</v>
      </c>
      <c r="CI7">
        <v>35</v>
      </c>
      <c r="CJ7">
        <v>175</v>
      </c>
      <c r="CK7">
        <v>250</v>
      </c>
      <c r="CL7">
        <v>4</v>
      </c>
      <c r="CM7">
        <v>50</v>
      </c>
      <c r="CN7">
        <v>3.5</v>
      </c>
      <c r="CP7">
        <v>2500</v>
      </c>
      <c r="CQ7">
        <v>4</v>
      </c>
      <c r="CR7">
        <v>3</v>
      </c>
      <c r="CS7">
        <v>0.35</v>
      </c>
      <c r="CT7">
        <v>2.5</v>
      </c>
      <c r="CU7">
        <v>1.8</v>
      </c>
      <c r="CW7">
        <v>17.5</v>
      </c>
      <c r="CX7">
        <v>17.5</v>
      </c>
      <c r="CY7">
        <v>10</v>
      </c>
      <c r="DA7">
        <v>10</v>
      </c>
      <c r="DC7">
        <v>600</v>
      </c>
      <c r="DD7">
        <v>12.5</v>
      </c>
      <c r="DE7">
        <v>400</v>
      </c>
      <c r="DF7">
        <v>3.5</v>
      </c>
      <c r="DG7">
        <v>25</v>
      </c>
      <c r="DH7">
        <v>750</v>
      </c>
      <c r="DI7">
        <v>3500</v>
      </c>
      <c r="DJ7">
        <v>25</v>
      </c>
      <c r="DK7">
        <v>220</v>
      </c>
      <c r="DL7">
        <v>400</v>
      </c>
      <c r="DM7">
        <v>15</v>
      </c>
      <c r="DN7">
        <v>10</v>
      </c>
      <c r="DO7">
        <v>175</v>
      </c>
      <c r="DQ7">
        <v>70</v>
      </c>
      <c r="DS7">
        <v>40</v>
      </c>
      <c r="DT7">
        <v>26</v>
      </c>
      <c r="DU7">
        <v>150</v>
      </c>
      <c r="DV7">
        <v>105</v>
      </c>
      <c r="DX7">
        <v>35</v>
      </c>
      <c r="DY7">
        <v>35</v>
      </c>
      <c r="DZ7">
        <v>500</v>
      </c>
      <c r="EA7">
        <v>35</v>
      </c>
      <c r="EB7">
        <v>5</v>
      </c>
      <c r="ED7">
        <v>0.35</v>
      </c>
      <c r="EE7">
        <v>70</v>
      </c>
      <c r="EF7">
        <v>1050</v>
      </c>
      <c r="EG7">
        <v>75</v>
      </c>
      <c r="EH7">
        <v>1.5</v>
      </c>
      <c r="EI7">
        <v>0.35</v>
      </c>
      <c r="EJ7">
        <v>50</v>
      </c>
      <c r="EK7">
        <v>50</v>
      </c>
      <c r="EL7">
        <v>40</v>
      </c>
      <c r="EM7">
        <v>300</v>
      </c>
      <c r="EN7">
        <v>30</v>
      </c>
      <c r="EO7">
        <v>30</v>
      </c>
      <c r="EP7">
        <v>40</v>
      </c>
      <c r="EQ7">
        <v>40</v>
      </c>
      <c r="ER7">
        <v>3</v>
      </c>
      <c r="ES7">
        <v>30</v>
      </c>
      <c r="ET7">
        <v>3</v>
      </c>
      <c r="EU7">
        <v>50</v>
      </c>
      <c r="EV7">
        <v>1.05</v>
      </c>
      <c r="EW7">
        <v>1.05</v>
      </c>
      <c r="EX7">
        <v>0.17499999999999999</v>
      </c>
      <c r="EY7">
        <v>300</v>
      </c>
      <c r="FA7">
        <v>300</v>
      </c>
      <c r="FB7">
        <v>105</v>
      </c>
      <c r="FC7">
        <v>70</v>
      </c>
      <c r="FD7">
        <v>20</v>
      </c>
      <c r="FF7">
        <v>300</v>
      </c>
      <c r="FG7">
        <v>30</v>
      </c>
      <c r="FI7">
        <v>100</v>
      </c>
      <c r="FJ7">
        <v>500</v>
      </c>
      <c r="FK7">
        <v>100</v>
      </c>
      <c r="FL7">
        <v>700</v>
      </c>
      <c r="FM7">
        <v>2</v>
      </c>
      <c r="FO7">
        <v>10</v>
      </c>
      <c r="FP7">
        <v>300</v>
      </c>
      <c r="FQ7">
        <v>10</v>
      </c>
    </row>
    <row r="8" spans="4:173" x14ac:dyDescent="0.25">
      <c r="G8" t="s">
        <v>279</v>
      </c>
      <c r="H8" t="s">
        <v>249</v>
      </c>
      <c r="I8" t="s">
        <v>309</v>
      </c>
      <c r="AM8" t="s">
        <v>309</v>
      </c>
      <c r="AN8" t="s">
        <v>309</v>
      </c>
      <c r="AO8" t="s">
        <v>280</v>
      </c>
      <c r="AP8" t="s">
        <v>280</v>
      </c>
      <c r="AQ8" t="s">
        <v>280</v>
      </c>
      <c r="AS8" t="s">
        <v>280</v>
      </c>
      <c r="AT8" t="s">
        <v>280</v>
      </c>
      <c r="AU8" t="s">
        <v>280</v>
      </c>
      <c r="AV8" t="s">
        <v>280</v>
      </c>
      <c r="AW8" t="s">
        <v>280</v>
      </c>
      <c r="AX8" t="s">
        <v>280</v>
      </c>
      <c r="BA8" t="s">
        <v>280</v>
      </c>
      <c r="BB8" t="s">
        <v>280</v>
      </c>
      <c r="BC8" t="s">
        <v>280</v>
      </c>
      <c r="BD8" t="s">
        <v>280</v>
      </c>
      <c r="BE8" t="s">
        <v>280</v>
      </c>
      <c r="BF8" t="s">
        <v>280</v>
      </c>
      <c r="BH8" t="s">
        <v>280</v>
      </c>
      <c r="BI8" t="s">
        <v>281</v>
      </c>
      <c r="BJ8" t="s">
        <v>281</v>
      </c>
      <c r="BK8" t="s">
        <v>281</v>
      </c>
      <c r="BL8" t="s">
        <v>281</v>
      </c>
      <c r="BM8" t="s">
        <v>281</v>
      </c>
      <c r="BN8" t="s">
        <v>281</v>
      </c>
      <c r="BO8" t="s">
        <v>281</v>
      </c>
      <c r="BP8" t="s">
        <v>281</v>
      </c>
      <c r="BQ8" t="s">
        <v>281</v>
      </c>
      <c r="BR8" t="s">
        <v>281</v>
      </c>
      <c r="BS8" t="s">
        <v>281</v>
      </c>
      <c r="BT8" t="s">
        <v>281</v>
      </c>
      <c r="BV8" t="s">
        <v>281</v>
      </c>
      <c r="BW8" t="s">
        <v>281</v>
      </c>
      <c r="BX8" t="s">
        <v>281</v>
      </c>
      <c r="CA8" t="s">
        <v>281</v>
      </c>
      <c r="CB8" t="s">
        <v>281</v>
      </c>
      <c r="CC8" t="s">
        <v>276</v>
      </c>
      <c r="CD8" t="s">
        <v>281</v>
      </c>
      <c r="CE8" t="s">
        <v>281</v>
      </c>
      <c r="CF8" t="s">
        <v>281</v>
      </c>
      <c r="CG8" t="s">
        <v>281</v>
      </c>
      <c r="CH8" t="s">
        <v>281</v>
      </c>
      <c r="CI8" t="s">
        <v>281</v>
      </c>
      <c r="CJ8" t="s">
        <v>281</v>
      </c>
      <c r="CK8" t="s">
        <v>281</v>
      </c>
      <c r="CL8" t="s">
        <v>281</v>
      </c>
      <c r="CM8" t="s">
        <v>281</v>
      </c>
      <c r="CN8" t="s">
        <v>281</v>
      </c>
      <c r="CO8" t="s">
        <v>276</v>
      </c>
      <c r="CP8" t="s">
        <v>281</v>
      </c>
      <c r="CQ8" t="s">
        <v>281</v>
      </c>
      <c r="CR8" t="s">
        <v>281</v>
      </c>
      <c r="CS8" t="s">
        <v>281</v>
      </c>
      <c r="CT8" t="s">
        <v>281</v>
      </c>
      <c r="CU8" t="s">
        <v>281</v>
      </c>
      <c r="CV8" t="s">
        <v>276</v>
      </c>
      <c r="CW8" t="s">
        <v>281</v>
      </c>
      <c r="CX8" t="s">
        <v>281</v>
      </c>
      <c r="CY8" t="s">
        <v>281</v>
      </c>
      <c r="CZ8" t="s">
        <v>276</v>
      </c>
      <c r="DA8" t="s">
        <v>281</v>
      </c>
      <c r="DB8" t="s">
        <v>276</v>
      </c>
      <c r="DC8" t="s">
        <v>281</v>
      </c>
      <c r="DD8" t="s">
        <v>281</v>
      </c>
      <c r="DE8" t="s">
        <v>281</v>
      </c>
      <c r="DF8" t="s">
        <v>281</v>
      </c>
      <c r="DG8" t="s">
        <v>281</v>
      </c>
      <c r="DH8" t="s">
        <v>281</v>
      </c>
      <c r="DI8" t="s">
        <v>281</v>
      </c>
      <c r="DJ8" t="s">
        <v>281</v>
      </c>
      <c r="DK8" t="s">
        <v>281</v>
      </c>
      <c r="DL8" t="s">
        <v>281</v>
      </c>
      <c r="DM8" t="s">
        <v>281</v>
      </c>
      <c r="DN8" t="s">
        <v>281</v>
      </c>
      <c r="DO8" t="s">
        <v>281</v>
      </c>
      <c r="DP8" t="s">
        <v>276</v>
      </c>
      <c r="DQ8" t="s">
        <v>281</v>
      </c>
      <c r="DR8" t="s">
        <v>276</v>
      </c>
      <c r="DS8" t="s">
        <v>281</v>
      </c>
      <c r="DT8" t="s">
        <v>281</v>
      </c>
      <c r="DU8" t="s">
        <v>281</v>
      </c>
      <c r="DV8" t="s">
        <v>281</v>
      </c>
      <c r="DW8" t="s">
        <v>276</v>
      </c>
      <c r="DX8" t="s">
        <v>281</v>
      </c>
      <c r="DY8" t="s">
        <v>281</v>
      </c>
      <c r="DZ8" t="s">
        <v>281</v>
      </c>
      <c r="EA8" t="s">
        <v>281</v>
      </c>
      <c r="EB8" t="s">
        <v>281</v>
      </c>
      <c r="EC8" t="s">
        <v>276</v>
      </c>
      <c r="ED8" t="s">
        <v>281</v>
      </c>
      <c r="EE8" t="s">
        <v>281</v>
      </c>
      <c r="EF8" t="s">
        <v>281</v>
      </c>
      <c r="EG8" t="s">
        <v>281</v>
      </c>
      <c r="EH8" t="s">
        <v>281</v>
      </c>
      <c r="EI8" t="s">
        <v>281</v>
      </c>
      <c r="EJ8" t="s">
        <v>281</v>
      </c>
      <c r="EK8" t="s">
        <v>281</v>
      </c>
      <c r="EL8" t="s">
        <v>281</v>
      </c>
      <c r="EM8" t="s">
        <v>281</v>
      </c>
      <c r="EN8" t="s">
        <v>281</v>
      </c>
      <c r="EO8" t="s">
        <v>281</v>
      </c>
      <c r="EP8" t="s">
        <v>281</v>
      </c>
      <c r="EQ8" t="s">
        <v>281</v>
      </c>
      <c r="ER8" t="s">
        <v>281</v>
      </c>
      <c r="ES8" t="s">
        <v>281</v>
      </c>
      <c r="ET8" t="s">
        <v>281</v>
      </c>
      <c r="EU8" t="s">
        <v>281</v>
      </c>
      <c r="EV8" t="s">
        <v>281</v>
      </c>
      <c r="EW8" t="s">
        <v>281</v>
      </c>
      <c r="EX8" t="s">
        <v>281</v>
      </c>
      <c r="EY8" t="s">
        <v>281</v>
      </c>
      <c r="EZ8" t="s">
        <v>276</v>
      </c>
      <c r="FA8" t="s">
        <v>281</v>
      </c>
      <c r="FB8" t="s">
        <v>281</v>
      </c>
      <c r="FC8" t="s">
        <v>281</v>
      </c>
      <c r="FD8" t="s">
        <v>281</v>
      </c>
      <c r="FE8" t="s">
        <v>276</v>
      </c>
      <c r="FF8" t="s">
        <v>281</v>
      </c>
      <c r="FG8" t="s">
        <v>281</v>
      </c>
      <c r="FH8" t="s">
        <v>276</v>
      </c>
      <c r="FI8" t="s">
        <v>281</v>
      </c>
      <c r="FJ8" t="s">
        <v>281</v>
      </c>
      <c r="FK8" t="s">
        <v>281</v>
      </c>
      <c r="FL8" t="s">
        <v>281</v>
      </c>
      <c r="FM8" t="s">
        <v>281</v>
      </c>
      <c r="FN8" t="s">
        <v>276</v>
      </c>
      <c r="FO8" t="s">
        <v>281</v>
      </c>
      <c r="FP8" t="s">
        <v>281</v>
      </c>
      <c r="FQ8" t="s">
        <v>281</v>
      </c>
    </row>
    <row r="9" spans="4:173" s="2" customFormat="1" x14ac:dyDescent="0.25"/>
    <row r="10" spans="4:173" s="2" customFormat="1" x14ac:dyDescent="0.25">
      <c r="D10" s="2" t="s">
        <v>394</v>
      </c>
      <c r="F10" s="2" t="s">
        <v>395</v>
      </c>
      <c r="G10" s="2">
        <f>COUNT(D101:D194)</f>
        <v>94</v>
      </c>
      <c r="I10" s="2">
        <f t="shared" ref="I10:AN10" si="0">COUNTA(I101:I194)</f>
        <v>90</v>
      </c>
      <c r="J10" s="2">
        <f t="shared" si="0"/>
        <v>40</v>
      </c>
      <c r="K10" s="2">
        <f t="shared" si="0"/>
        <v>68</v>
      </c>
      <c r="L10" s="2">
        <f t="shared" si="0"/>
        <v>91</v>
      </c>
      <c r="M10" s="2">
        <f t="shared" si="0"/>
        <v>36</v>
      </c>
      <c r="N10" s="2">
        <f t="shared" si="0"/>
        <v>41</v>
      </c>
      <c r="O10" s="2">
        <f t="shared" si="0"/>
        <v>41</v>
      </c>
      <c r="P10" s="2">
        <f t="shared" si="0"/>
        <v>41</v>
      </c>
      <c r="Q10" s="2">
        <f t="shared" si="0"/>
        <v>41</v>
      </c>
      <c r="R10" s="2">
        <f t="shared" si="0"/>
        <v>57</v>
      </c>
      <c r="S10" s="2">
        <f t="shared" si="0"/>
        <v>57</v>
      </c>
      <c r="T10" s="2">
        <f t="shared" si="0"/>
        <v>53</v>
      </c>
      <c r="U10" s="2">
        <f t="shared" si="0"/>
        <v>55</v>
      </c>
      <c r="V10" s="2">
        <f t="shared" si="0"/>
        <v>61</v>
      </c>
      <c r="W10" s="2">
        <f t="shared" si="0"/>
        <v>93</v>
      </c>
      <c r="X10" s="2">
        <f t="shared" si="0"/>
        <v>93</v>
      </c>
      <c r="Y10" s="2">
        <f t="shared" si="0"/>
        <v>93</v>
      </c>
      <c r="Z10" s="2">
        <f t="shared" si="0"/>
        <v>93</v>
      </c>
      <c r="AA10" s="2">
        <f t="shared" si="0"/>
        <v>93</v>
      </c>
      <c r="AB10" s="2">
        <f t="shared" si="0"/>
        <v>93</v>
      </c>
      <c r="AC10" s="2">
        <f t="shared" si="0"/>
        <v>93</v>
      </c>
      <c r="AD10" s="2">
        <f t="shared" si="0"/>
        <v>93</v>
      </c>
      <c r="AE10" s="2">
        <f t="shared" si="0"/>
        <v>93</v>
      </c>
      <c r="AF10" s="2">
        <f t="shared" si="0"/>
        <v>82</v>
      </c>
      <c r="AG10" s="2">
        <f t="shared" si="0"/>
        <v>82</v>
      </c>
      <c r="AH10" s="2">
        <f t="shared" si="0"/>
        <v>82</v>
      </c>
      <c r="AI10" s="2">
        <f t="shared" si="0"/>
        <v>66</v>
      </c>
      <c r="AJ10" s="2">
        <f t="shared" si="0"/>
        <v>44</v>
      </c>
      <c r="AK10" s="2">
        <f t="shared" si="0"/>
        <v>81</v>
      </c>
      <c r="AL10" s="2">
        <f t="shared" si="0"/>
        <v>43</v>
      </c>
      <c r="AM10" s="2">
        <f t="shared" si="0"/>
        <v>72</v>
      </c>
      <c r="AN10" s="2">
        <f t="shared" si="0"/>
        <v>70</v>
      </c>
      <c r="AO10" s="2">
        <f t="shared" ref="AO10:BT10" si="1">COUNTA(AO101:AO194)</f>
        <v>92</v>
      </c>
      <c r="AP10" s="2">
        <f t="shared" si="1"/>
        <v>68</v>
      </c>
      <c r="AQ10" s="2">
        <f t="shared" si="1"/>
        <v>48</v>
      </c>
      <c r="AR10" s="2">
        <f t="shared" si="1"/>
        <v>48</v>
      </c>
      <c r="AS10" s="2">
        <f t="shared" si="1"/>
        <v>92</v>
      </c>
      <c r="AT10" s="2">
        <f t="shared" si="1"/>
        <v>92</v>
      </c>
      <c r="AU10" s="2">
        <f t="shared" si="1"/>
        <v>92</v>
      </c>
      <c r="AV10" s="2">
        <f t="shared" si="1"/>
        <v>92</v>
      </c>
      <c r="AW10" s="2">
        <f t="shared" si="1"/>
        <v>92</v>
      </c>
      <c r="AX10" s="2">
        <f t="shared" si="1"/>
        <v>68</v>
      </c>
      <c r="AY10" s="2">
        <f t="shared" si="1"/>
        <v>48</v>
      </c>
      <c r="AZ10" s="2">
        <f t="shared" si="1"/>
        <v>48</v>
      </c>
      <c r="BA10" s="2">
        <f t="shared" si="1"/>
        <v>92</v>
      </c>
      <c r="BB10" s="2">
        <f t="shared" si="1"/>
        <v>48</v>
      </c>
      <c r="BC10" s="2">
        <f t="shared" si="1"/>
        <v>48</v>
      </c>
      <c r="BD10" s="2">
        <f t="shared" si="1"/>
        <v>92</v>
      </c>
      <c r="BE10" s="2">
        <f t="shared" si="1"/>
        <v>92</v>
      </c>
      <c r="BF10" s="2">
        <f t="shared" si="1"/>
        <v>69</v>
      </c>
      <c r="BG10" s="2">
        <f t="shared" si="1"/>
        <v>92</v>
      </c>
      <c r="BH10" s="2">
        <f t="shared" si="1"/>
        <v>92</v>
      </c>
      <c r="BI10" s="2">
        <f t="shared" si="1"/>
        <v>25</v>
      </c>
      <c r="BJ10" s="2">
        <f t="shared" si="1"/>
        <v>56</v>
      </c>
      <c r="BK10" s="2">
        <f t="shared" si="1"/>
        <v>56</v>
      </c>
      <c r="BL10" s="2">
        <f t="shared" si="1"/>
        <v>56</v>
      </c>
      <c r="BM10" s="2">
        <f t="shared" si="1"/>
        <v>56</v>
      </c>
      <c r="BN10" s="2">
        <f t="shared" si="1"/>
        <v>56</v>
      </c>
      <c r="BO10" s="2">
        <f t="shared" si="1"/>
        <v>56</v>
      </c>
      <c r="BP10" s="2">
        <f t="shared" si="1"/>
        <v>25</v>
      </c>
      <c r="BQ10" s="2">
        <f t="shared" si="1"/>
        <v>25</v>
      </c>
      <c r="BR10" s="2">
        <f t="shared" si="1"/>
        <v>25</v>
      </c>
      <c r="BS10" s="2">
        <f t="shared" si="1"/>
        <v>56</v>
      </c>
      <c r="BT10" s="2">
        <f t="shared" si="1"/>
        <v>56</v>
      </c>
      <c r="BU10" s="2">
        <f t="shared" ref="BU10:CZ10" si="2">COUNTA(BU101:BU194)</f>
        <v>56</v>
      </c>
      <c r="BV10" s="2">
        <f t="shared" si="2"/>
        <v>25</v>
      </c>
      <c r="BW10" s="2">
        <f t="shared" si="2"/>
        <v>56</v>
      </c>
      <c r="BX10" s="2">
        <f t="shared" si="2"/>
        <v>25</v>
      </c>
      <c r="BY10" s="2">
        <f t="shared" si="2"/>
        <v>56</v>
      </c>
      <c r="BZ10" s="2">
        <f t="shared" si="2"/>
        <v>52</v>
      </c>
      <c r="CA10" s="2">
        <f t="shared" si="2"/>
        <v>25</v>
      </c>
      <c r="CB10" s="2">
        <f t="shared" si="2"/>
        <v>56</v>
      </c>
      <c r="CC10" s="2">
        <f t="shared" si="2"/>
        <v>63</v>
      </c>
      <c r="CD10" s="2">
        <f t="shared" si="2"/>
        <v>63</v>
      </c>
      <c r="CE10" s="2">
        <f t="shared" si="2"/>
        <v>63</v>
      </c>
      <c r="CF10" s="2">
        <f t="shared" si="2"/>
        <v>63</v>
      </c>
      <c r="CG10" s="2">
        <f t="shared" si="2"/>
        <v>63</v>
      </c>
      <c r="CH10" s="2">
        <f t="shared" si="2"/>
        <v>63</v>
      </c>
      <c r="CI10" s="2">
        <f t="shared" si="2"/>
        <v>63</v>
      </c>
      <c r="CJ10" s="2">
        <f t="shared" si="2"/>
        <v>63</v>
      </c>
      <c r="CK10" s="2">
        <f t="shared" si="2"/>
        <v>63</v>
      </c>
      <c r="CL10" s="2">
        <f t="shared" si="2"/>
        <v>63</v>
      </c>
      <c r="CM10" s="2">
        <f t="shared" si="2"/>
        <v>63</v>
      </c>
      <c r="CN10" s="2">
        <f t="shared" si="2"/>
        <v>63</v>
      </c>
      <c r="CO10" s="2">
        <f t="shared" si="2"/>
        <v>63</v>
      </c>
      <c r="CP10" s="2">
        <f t="shared" si="2"/>
        <v>63</v>
      </c>
      <c r="CQ10" s="2">
        <f t="shared" si="2"/>
        <v>63</v>
      </c>
      <c r="CR10" s="2">
        <f t="shared" si="2"/>
        <v>63</v>
      </c>
      <c r="CS10" s="2">
        <f t="shared" si="2"/>
        <v>35</v>
      </c>
      <c r="CT10" s="2">
        <f t="shared" si="2"/>
        <v>63</v>
      </c>
      <c r="CU10" s="2">
        <f t="shared" si="2"/>
        <v>63</v>
      </c>
      <c r="CV10" s="2">
        <f t="shared" si="2"/>
        <v>63</v>
      </c>
      <c r="CW10" s="2">
        <f t="shared" si="2"/>
        <v>61</v>
      </c>
      <c r="CX10" s="2">
        <f t="shared" si="2"/>
        <v>63</v>
      </c>
      <c r="CY10" s="2">
        <f t="shared" si="2"/>
        <v>63</v>
      </c>
      <c r="CZ10" s="2">
        <f t="shared" si="2"/>
        <v>63</v>
      </c>
      <c r="DA10" s="2">
        <f t="shared" ref="DA10:EF10" si="3">COUNTA(DA101:DA194)</f>
        <v>63</v>
      </c>
      <c r="DB10" s="2">
        <f t="shared" si="3"/>
        <v>63</v>
      </c>
      <c r="DC10" s="2">
        <f t="shared" si="3"/>
        <v>63</v>
      </c>
      <c r="DD10" s="2">
        <f t="shared" si="3"/>
        <v>63</v>
      </c>
      <c r="DE10" s="2">
        <f t="shared" si="3"/>
        <v>63</v>
      </c>
      <c r="DF10" s="2">
        <f t="shared" si="3"/>
        <v>63</v>
      </c>
      <c r="DG10" s="2">
        <f t="shared" si="3"/>
        <v>63</v>
      </c>
      <c r="DH10" s="2">
        <f t="shared" si="3"/>
        <v>63</v>
      </c>
      <c r="DI10" s="2">
        <f t="shared" si="3"/>
        <v>63</v>
      </c>
      <c r="DJ10" s="2">
        <f t="shared" si="3"/>
        <v>63</v>
      </c>
      <c r="DK10" s="2">
        <f t="shared" si="3"/>
        <v>63</v>
      </c>
      <c r="DL10" s="2">
        <f t="shared" si="3"/>
        <v>63</v>
      </c>
      <c r="DM10" s="2">
        <f t="shared" si="3"/>
        <v>63</v>
      </c>
      <c r="DN10" s="2">
        <f t="shared" si="3"/>
        <v>63</v>
      </c>
      <c r="DO10" s="2">
        <f t="shared" si="3"/>
        <v>63</v>
      </c>
      <c r="DP10" s="2">
        <f t="shared" si="3"/>
        <v>63</v>
      </c>
      <c r="DQ10" s="2">
        <f t="shared" si="3"/>
        <v>63</v>
      </c>
      <c r="DR10" s="2">
        <f t="shared" si="3"/>
        <v>63</v>
      </c>
      <c r="DS10" s="2">
        <f t="shared" si="3"/>
        <v>63</v>
      </c>
      <c r="DT10" s="2">
        <f t="shared" si="3"/>
        <v>63</v>
      </c>
      <c r="DU10" s="2">
        <f t="shared" si="3"/>
        <v>63</v>
      </c>
      <c r="DV10" s="2">
        <f t="shared" si="3"/>
        <v>63</v>
      </c>
      <c r="DW10" s="2">
        <f t="shared" si="3"/>
        <v>63</v>
      </c>
      <c r="DX10" s="2">
        <f t="shared" si="3"/>
        <v>63</v>
      </c>
      <c r="DY10" s="2">
        <f t="shared" si="3"/>
        <v>63</v>
      </c>
      <c r="DZ10" s="2">
        <f t="shared" si="3"/>
        <v>63</v>
      </c>
      <c r="EA10" s="2">
        <f t="shared" si="3"/>
        <v>63</v>
      </c>
      <c r="EB10" s="2">
        <f t="shared" si="3"/>
        <v>54</v>
      </c>
      <c r="EC10" s="2">
        <f t="shared" si="3"/>
        <v>63</v>
      </c>
      <c r="ED10" s="2">
        <f t="shared" si="3"/>
        <v>63</v>
      </c>
      <c r="EE10" s="2">
        <f t="shared" si="3"/>
        <v>63</v>
      </c>
      <c r="EF10" s="2">
        <f t="shared" si="3"/>
        <v>63</v>
      </c>
      <c r="EG10" s="2">
        <f t="shared" ref="EG10:FQ10" si="4">COUNTA(EG101:EG194)</f>
        <v>63</v>
      </c>
      <c r="EH10" s="2">
        <f t="shared" si="4"/>
        <v>63</v>
      </c>
      <c r="EI10" s="2">
        <f t="shared" si="4"/>
        <v>63</v>
      </c>
      <c r="EJ10" s="2">
        <f t="shared" si="4"/>
        <v>69</v>
      </c>
      <c r="EK10" s="2">
        <f t="shared" si="4"/>
        <v>35</v>
      </c>
      <c r="EL10" s="2">
        <f t="shared" si="4"/>
        <v>69</v>
      </c>
      <c r="EM10" s="2">
        <f t="shared" si="4"/>
        <v>69</v>
      </c>
      <c r="EN10" s="2">
        <f t="shared" si="4"/>
        <v>35</v>
      </c>
      <c r="EO10" s="2">
        <f t="shared" si="4"/>
        <v>63</v>
      </c>
      <c r="EP10" s="2">
        <f t="shared" si="4"/>
        <v>69</v>
      </c>
      <c r="EQ10" s="2">
        <f t="shared" si="4"/>
        <v>69</v>
      </c>
      <c r="ER10" s="2">
        <f t="shared" si="4"/>
        <v>62</v>
      </c>
      <c r="ES10" s="2">
        <f t="shared" si="4"/>
        <v>69</v>
      </c>
      <c r="ET10" s="2">
        <f t="shared" si="4"/>
        <v>35</v>
      </c>
      <c r="EU10" s="2">
        <f t="shared" si="4"/>
        <v>69</v>
      </c>
      <c r="EV10" s="2">
        <f t="shared" si="4"/>
        <v>62</v>
      </c>
      <c r="EW10" s="2">
        <f t="shared" si="4"/>
        <v>62</v>
      </c>
      <c r="EX10" s="2">
        <f t="shared" si="4"/>
        <v>62</v>
      </c>
      <c r="EY10" s="2">
        <f t="shared" si="4"/>
        <v>69</v>
      </c>
      <c r="EZ10" s="2">
        <f t="shared" si="4"/>
        <v>12</v>
      </c>
      <c r="FA10" s="2">
        <f t="shared" si="4"/>
        <v>69</v>
      </c>
      <c r="FB10" s="2">
        <f t="shared" si="4"/>
        <v>69</v>
      </c>
      <c r="FC10" s="2">
        <f t="shared" si="4"/>
        <v>63</v>
      </c>
      <c r="FD10" s="2">
        <f t="shared" si="4"/>
        <v>69</v>
      </c>
      <c r="FE10" s="2">
        <f t="shared" si="4"/>
        <v>69</v>
      </c>
      <c r="FF10" s="2">
        <f t="shared" si="4"/>
        <v>69</v>
      </c>
      <c r="FG10" s="2">
        <f t="shared" si="4"/>
        <v>64</v>
      </c>
      <c r="FH10" s="2">
        <f t="shared" si="4"/>
        <v>64</v>
      </c>
      <c r="FI10" s="2">
        <f t="shared" si="4"/>
        <v>64</v>
      </c>
      <c r="FJ10" s="2">
        <f t="shared" si="4"/>
        <v>63</v>
      </c>
      <c r="FK10" s="2">
        <f t="shared" si="4"/>
        <v>64</v>
      </c>
      <c r="FL10" s="2">
        <f t="shared" si="4"/>
        <v>64</v>
      </c>
      <c r="FM10" s="2">
        <f t="shared" si="4"/>
        <v>64</v>
      </c>
      <c r="FN10" s="2">
        <f t="shared" si="4"/>
        <v>64</v>
      </c>
      <c r="FO10" s="2">
        <f t="shared" si="4"/>
        <v>64</v>
      </c>
      <c r="FP10" s="2">
        <f t="shared" si="4"/>
        <v>64</v>
      </c>
      <c r="FQ10" s="2">
        <f t="shared" si="4"/>
        <v>64</v>
      </c>
    </row>
    <row r="11" spans="4:173" s="2" customFormat="1" x14ac:dyDescent="0.25">
      <c r="F11" s="2" t="s">
        <v>202</v>
      </c>
      <c r="G11" s="2">
        <f>COUNT(D101:D121)</f>
        <v>21</v>
      </c>
      <c r="I11" s="2">
        <f t="shared" ref="I11:AN11" si="5">COUNTA(I101:I121)</f>
        <v>20</v>
      </c>
      <c r="J11" s="2">
        <f t="shared" si="5"/>
        <v>7</v>
      </c>
      <c r="K11" s="2">
        <f t="shared" si="5"/>
        <v>14</v>
      </c>
      <c r="L11" s="2">
        <f t="shared" si="5"/>
        <v>21</v>
      </c>
      <c r="M11" s="2">
        <f t="shared" si="5"/>
        <v>14</v>
      </c>
      <c r="N11" s="2">
        <f t="shared" si="5"/>
        <v>7</v>
      </c>
      <c r="O11" s="2">
        <f t="shared" si="5"/>
        <v>7</v>
      </c>
      <c r="P11" s="2">
        <f t="shared" si="5"/>
        <v>7</v>
      </c>
      <c r="Q11" s="2">
        <f t="shared" si="5"/>
        <v>7</v>
      </c>
      <c r="R11" s="2">
        <f t="shared" si="5"/>
        <v>12</v>
      </c>
      <c r="S11" s="2">
        <f t="shared" si="5"/>
        <v>12</v>
      </c>
      <c r="T11" s="2">
        <f t="shared" si="5"/>
        <v>11</v>
      </c>
      <c r="U11" s="2">
        <f t="shared" si="5"/>
        <v>12</v>
      </c>
      <c r="V11" s="2">
        <f t="shared" si="5"/>
        <v>15</v>
      </c>
      <c r="W11" s="2">
        <f t="shared" si="5"/>
        <v>21</v>
      </c>
      <c r="X11" s="2">
        <f t="shared" si="5"/>
        <v>21</v>
      </c>
      <c r="Y11" s="2">
        <f t="shared" si="5"/>
        <v>21</v>
      </c>
      <c r="Z11" s="2">
        <f t="shared" si="5"/>
        <v>21</v>
      </c>
      <c r="AA11" s="2">
        <f t="shared" si="5"/>
        <v>21</v>
      </c>
      <c r="AB11" s="2">
        <f t="shared" si="5"/>
        <v>21</v>
      </c>
      <c r="AC11" s="2">
        <f t="shared" si="5"/>
        <v>21</v>
      </c>
      <c r="AD11" s="2">
        <f t="shared" si="5"/>
        <v>21</v>
      </c>
      <c r="AE11" s="2">
        <f t="shared" si="5"/>
        <v>21</v>
      </c>
      <c r="AF11" s="2">
        <f t="shared" si="5"/>
        <v>20</v>
      </c>
      <c r="AG11" s="2">
        <f t="shared" si="5"/>
        <v>20</v>
      </c>
      <c r="AH11" s="2">
        <f t="shared" si="5"/>
        <v>20</v>
      </c>
      <c r="AI11" s="2">
        <f t="shared" si="5"/>
        <v>7</v>
      </c>
      <c r="AJ11" s="2">
        <f t="shared" si="5"/>
        <v>7</v>
      </c>
      <c r="AK11" s="2">
        <f t="shared" si="5"/>
        <v>20</v>
      </c>
      <c r="AL11" s="2">
        <f t="shared" si="5"/>
        <v>7</v>
      </c>
      <c r="AM11" s="2">
        <f t="shared" si="5"/>
        <v>20</v>
      </c>
      <c r="AN11" s="2">
        <f t="shared" si="5"/>
        <v>20</v>
      </c>
      <c r="AO11" s="2">
        <f t="shared" ref="AO11:BT11" si="6">COUNTA(AO101:AO121)</f>
        <v>21</v>
      </c>
      <c r="AP11" s="2">
        <f t="shared" si="6"/>
        <v>12</v>
      </c>
      <c r="AQ11" s="2">
        <f t="shared" si="6"/>
        <v>8</v>
      </c>
      <c r="AR11" s="2">
        <f t="shared" si="6"/>
        <v>8</v>
      </c>
      <c r="AS11" s="2">
        <f t="shared" si="6"/>
        <v>21</v>
      </c>
      <c r="AT11" s="2">
        <f t="shared" si="6"/>
        <v>21</v>
      </c>
      <c r="AU11" s="2">
        <f t="shared" si="6"/>
        <v>21</v>
      </c>
      <c r="AV11" s="2">
        <f t="shared" si="6"/>
        <v>21</v>
      </c>
      <c r="AW11" s="2">
        <f t="shared" si="6"/>
        <v>21</v>
      </c>
      <c r="AX11" s="2">
        <f t="shared" si="6"/>
        <v>12</v>
      </c>
      <c r="AY11" s="2">
        <f t="shared" si="6"/>
        <v>8</v>
      </c>
      <c r="AZ11" s="2">
        <f t="shared" si="6"/>
        <v>8</v>
      </c>
      <c r="BA11" s="2">
        <f t="shared" si="6"/>
        <v>21</v>
      </c>
      <c r="BB11" s="2">
        <f t="shared" si="6"/>
        <v>8</v>
      </c>
      <c r="BC11" s="2">
        <f t="shared" si="6"/>
        <v>8</v>
      </c>
      <c r="BD11" s="2">
        <f t="shared" si="6"/>
        <v>21</v>
      </c>
      <c r="BE11" s="2">
        <f t="shared" si="6"/>
        <v>21</v>
      </c>
      <c r="BF11" s="2">
        <f t="shared" si="6"/>
        <v>12</v>
      </c>
      <c r="BG11" s="2">
        <f t="shared" si="6"/>
        <v>21</v>
      </c>
      <c r="BH11" s="2">
        <f t="shared" si="6"/>
        <v>21</v>
      </c>
      <c r="BI11" s="2">
        <f t="shared" si="6"/>
        <v>7</v>
      </c>
      <c r="BJ11" s="2">
        <f t="shared" si="6"/>
        <v>18</v>
      </c>
      <c r="BK11" s="2">
        <f t="shared" si="6"/>
        <v>18</v>
      </c>
      <c r="BL11" s="2">
        <f t="shared" si="6"/>
        <v>18</v>
      </c>
      <c r="BM11" s="2">
        <f t="shared" si="6"/>
        <v>18</v>
      </c>
      <c r="BN11" s="2">
        <f t="shared" si="6"/>
        <v>18</v>
      </c>
      <c r="BO11" s="2">
        <f t="shared" si="6"/>
        <v>18</v>
      </c>
      <c r="BP11" s="2">
        <f t="shared" si="6"/>
        <v>7</v>
      </c>
      <c r="BQ11" s="2">
        <f t="shared" si="6"/>
        <v>7</v>
      </c>
      <c r="BR11" s="2">
        <f t="shared" si="6"/>
        <v>7</v>
      </c>
      <c r="BS11" s="2">
        <f t="shared" si="6"/>
        <v>18</v>
      </c>
      <c r="BT11" s="2">
        <f t="shared" si="6"/>
        <v>18</v>
      </c>
      <c r="BU11" s="2">
        <f t="shared" ref="BU11:CZ11" si="7">COUNTA(BU101:BU121)</f>
        <v>18</v>
      </c>
      <c r="BV11" s="2">
        <f t="shared" si="7"/>
        <v>7</v>
      </c>
      <c r="BW11" s="2">
        <f t="shared" si="7"/>
        <v>18</v>
      </c>
      <c r="BX11" s="2">
        <f t="shared" si="7"/>
        <v>7</v>
      </c>
      <c r="BY11" s="2">
        <f t="shared" si="7"/>
        <v>18</v>
      </c>
      <c r="BZ11" s="2">
        <f t="shared" si="7"/>
        <v>18</v>
      </c>
      <c r="CA11" s="2">
        <f t="shared" si="7"/>
        <v>7</v>
      </c>
      <c r="CB11" s="2">
        <f t="shared" si="7"/>
        <v>18</v>
      </c>
      <c r="CC11" s="2">
        <f t="shared" si="7"/>
        <v>16</v>
      </c>
      <c r="CD11" s="2">
        <f t="shared" si="7"/>
        <v>16</v>
      </c>
      <c r="CE11" s="2">
        <f t="shared" si="7"/>
        <v>16</v>
      </c>
      <c r="CF11" s="2">
        <f t="shared" si="7"/>
        <v>16</v>
      </c>
      <c r="CG11" s="2">
        <f t="shared" si="7"/>
        <v>16</v>
      </c>
      <c r="CH11" s="2">
        <f t="shared" si="7"/>
        <v>16</v>
      </c>
      <c r="CI11" s="2">
        <f t="shared" si="7"/>
        <v>16</v>
      </c>
      <c r="CJ11" s="2">
        <f t="shared" si="7"/>
        <v>16</v>
      </c>
      <c r="CK11" s="2">
        <f t="shared" si="7"/>
        <v>16</v>
      </c>
      <c r="CL11" s="2">
        <f t="shared" si="7"/>
        <v>16</v>
      </c>
      <c r="CM11" s="2">
        <f t="shared" si="7"/>
        <v>16</v>
      </c>
      <c r="CN11" s="2">
        <f t="shared" si="7"/>
        <v>16</v>
      </c>
      <c r="CO11" s="2">
        <f t="shared" si="7"/>
        <v>16</v>
      </c>
      <c r="CP11" s="2">
        <f t="shared" si="7"/>
        <v>16</v>
      </c>
      <c r="CQ11" s="2">
        <f t="shared" si="7"/>
        <v>16</v>
      </c>
      <c r="CR11" s="2">
        <f t="shared" si="7"/>
        <v>16</v>
      </c>
      <c r="CS11" s="2">
        <f t="shared" si="7"/>
        <v>9</v>
      </c>
      <c r="CT11" s="2">
        <f t="shared" si="7"/>
        <v>16</v>
      </c>
      <c r="CU11" s="2">
        <f t="shared" si="7"/>
        <v>16</v>
      </c>
      <c r="CV11" s="2">
        <f t="shared" si="7"/>
        <v>16</v>
      </c>
      <c r="CW11" s="2">
        <f t="shared" si="7"/>
        <v>16</v>
      </c>
      <c r="CX11" s="2">
        <f t="shared" si="7"/>
        <v>16</v>
      </c>
      <c r="CY11" s="2">
        <f t="shared" si="7"/>
        <v>16</v>
      </c>
      <c r="CZ11" s="2">
        <f t="shared" si="7"/>
        <v>16</v>
      </c>
      <c r="DA11" s="2">
        <f t="shared" ref="DA11:EF11" si="8">COUNTA(DA101:DA121)</f>
        <v>16</v>
      </c>
      <c r="DB11" s="2">
        <f t="shared" si="8"/>
        <v>16</v>
      </c>
      <c r="DC11" s="2">
        <f t="shared" si="8"/>
        <v>16</v>
      </c>
      <c r="DD11" s="2">
        <f t="shared" si="8"/>
        <v>16</v>
      </c>
      <c r="DE11" s="2">
        <f t="shared" si="8"/>
        <v>16</v>
      </c>
      <c r="DF11" s="2">
        <f t="shared" si="8"/>
        <v>16</v>
      </c>
      <c r="DG11" s="2">
        <f t="shared" si="8"/>
        <v>16</v>
      </c>
      <c r="DH11" s="2">
        <f t="shared" si="8"/>
        <v>16</v>
      </c>
      <c r="DI11" s="2">
        <f t="shared" si="8"/>
        <v>16</v>
      </c>
      <c r="DJ11" s="2">
        <f t="shared" si="8"/>
        <v>16</v>
      </c>
      <c r="DK11" s="2">
        <f t="shared" si="8"/>
        <v>16</v>
      </c>
      <c r="DL11" s="2">
        <f t="shared" si="8"/>
        <v>16</v>
      </c>
      <c r="DM11" s="2">
        <f t="shared" si="8"/>
        <v>16</v>
      </c>
      <c r="DN11" s="2">
        <f t="shared" si="8"/>
        <v>16</v>
      </c>
      <c r="DO11" s="2">
        <f t="shared" si="8"/>
        <v>16</v>
      </c>
      <c r="DP11" s="2">
        <f t="shared" si="8"/>
        <v>16</v>
      </c>
      <c r="DQ11" s="2">
        <f t="shared" si="8"/>
        <v>16</v>
      </c>
      <c r="DR11" s="2">
        <f t="shared" si="8"/>
        <v>16</v>
      </c>
      <c r="DS11" s="2">
        <f t="shared" si="8"/>
        <v>16</v>
      </c>
      <c r="DT11" s="2">
        <f t="shared" si="8"/>
        <v>16</v>
      </c>
      <c r="DU11" s="2">
        <f t="shared" si="8"/>
        <v>16</v>
      </c>
      <c r="DV11" s="2">
        <f t="shared" si="8"/>
        <v>16</v>
      </c>
      <c r="DW11" s="2">
        <f t="shared" si="8"/>
        <v>16</v>
      </c>
      <c r="DX11" s="2">
        <f t="shared" si="8"/>
        <v>16</v>
      </c>
      <c r="DY11" s="2">
        <f t="shared" si="8"/>
        <v>16</v>
      </c>
      <c r="DZ11" s="2">
        <f t="shared" si="8"/>
        <v>16</v>
      </c>
      <c r="EA11" s="2">
        <f t="shared" si="8"/>
        <v>16</v>
      </c>
      <c r="EB11" s="2">
        <f t="shared" si="8"/>
        <v>16</v>
      </c>
      <c r="EC11" s="2">
        <f t="shared" si="8"/>
        <v>16</v>
      </c>
      <c r="ED11" s="2">
        <f t="shared" si="8"/>
        <v>16</v>
      </c>
      <c r="EE11" s="2">
        <f t="shared" si="8"/>
        <v>16</v>
      </c>
      <c r="EF11" s="2">
        <f t="shared" si="8"/>
        <v>16</v>
      </c>
      <c r="EG11" s="2">
        <f t="shared" ref="EG11:FQ11" si="9">COUNTA(EG101:EG121)</f>
        <v>16</v>
      </c>
      <c r="EH11" s="2">
        <f t="shared" si="9"/>
        <v>16</v>
      </c>
      <c r="EI11" s="2">
        <f t="shared" si="9"/>
        <v>16</v>
      </c>
      <c r="EJ11" s="2">
        <f t="shared" si="9"/>
        <v>20</v>
      </c>
      <c r="EK11" s="2">
        <f t="shared" si="9"/>
        <v>9</v>
      </c>
      <c r="EL11" s="2">
        <f t="shared" si="9"/>
        <v>20</v>
      </c>
      <c r="EM11" s="2">
        <f t="shared" si="9"/>
        <v>20</v>
      </c>
      <c r="EN11" s="2">
        <f t="shared" si="9"/>
        <v>9</v>
      </c>
      <c r="EO11" s="2">
        <f t="shared" si="9"/>
        <v>16</v>
      </c>
      <c r="EP11" s="2">
        <f t="shared" si="9"/>
        <v>20</v>
      </c>
      <c r="EQ11" s="2">
        <f t="shared" si="9"/>
        <v>20</v>
      </c>
      <c r="ER11" s="2">
        <f t="shared" si="9"/>
        <v>16</v>
      </c>
      <c r="ES11" s="2">
        <f t="shared" si="9"/>
        <v>20</v>
      </c>
      <c r="ET11" s="2">
        <f t="shared" si="9"/>
        <v>9</v>
      </c>
      <c r="EU11" s="2">
        <f t="shared" si="9"/>
        <v>20</v>
      </c>
      <c r="EV11" s="2">
        <f t="shared" si="9"/>
        <v>16</v>
      </c>
      <c r="EW11" s="2">
        <f t="shared" si="9"/>
        <v>16</v>
      </c>
      <c r="EX11" s="2">
        <f t="shared" si="9"/>
        <v>16</v>
      </c>
      <c r="EY11" s="2">
        <f t="shared" si="9"/>
        <v>20</v>
      </c>
      <c r="EZ11" s="2">
        <f t="shared" si="9"/>
        <v>4</v>
      </c>
      <c r="FA11" s="2">
        <f t="shared" si="9"/>
        <v>20</v>
      </c>
      <c r="FB11" s="2">
        <f t="shared" si="9"/>
        <v>20</v>
      </c>
      <c r="FC11" s="2">
        <f t="shared" si="9"/>
        <v>16</v>
      </c>
      <c r="FD11" s="2">
        <f t="shared" si="9"/>
        <v>20</v>
      </c>
      <c r="FE11" s="2">
        <f t="shared" si="9"/>
        <v>20</v>
      </c>
      <c r="FF11" s="2">
        <f t="shared" si="9"/>
        <v>20</v>
      </c>
      <c r="FG11" s="2">
        <f t="shared" si="9"/>
        <v>17</v>
      </c>
      <c r="FH11" s="2">
        <f t="shared" si="9"/>
        <v>17</v>
      </c>
      <c r="FI11" s="2">
        <f t="shared" si="9"/>
        <v>17</v>
      </c>
      <c r="FJ11" s="2">
        <f t="shared" si="9"/>
        <v>16</v>
      </c>
      <c r="FK11" s="2">
        <f t="shared" si="9"/>
        <v>17</v>
      </c>
      <c r="FL11" s="2">
        <f t="shared" si="9"/>
        <v>17</v>
      </c>
      <c r="FM11" s="2">
        <f t="shared" si="9"/>
        <v>17</v>
      </c>
      <c r="FN11" s="2">
        <f t="shared" si="9"/>
        <v>17</v>
      </c>
      <c r="FO11" s="2">
        <f t="shared" si="9"/>
        <v>17</v>
      </c>
      <c r="FP11" s="2">
        <f t="shared" si="9"/>
        <v>17</v>
      </c>
      <c r="FQ11" s="2">
        <f t="shared" si="9"/>
        <v>17</v>
      </c>
    </row>
    <row r="12" spans="4:173" s="2" customFormat="1" x14ac:dyDescent="0.25">
      <c r="F12" s="2" t="s">
        <v>199</v>
      </c>
      <c r="G12" s="2">
        <f>COUNT(D122:D162)</f>
        <v>41</v>
      </c>
      <c r="I12" s="2">
        <f t="shared" ref="I12:AN12" si="10">COUNTA(I122:I162)</f>
        <v>38</v>
      </c>
      <c r="J12" s="2">
        <f t="shared" si="10"/>
        <v>20</v>
      </c>
      <c r="K12" s="2">
        <f t="shared" si="10"/>
        <v>30</v>
      </c>
      <c r="L12" s="2">
        <f t="shared" si="10"/>
        <v>38</v>
      </c>
      <c r="M12" s="2">
        <f t="shared" si="10"/>
        <v>11</v>
      </c>
      <c r="N12" s="2">
        <f t="shared" si="10"/>
        <v>21</v>
      </c>
      <c r="O12" s="2">
        <f t="shared" si="10"/>
        <v>21</v>
      </c>
      <c r="P12" s="2">
        <f t="shared" si="10"/>
        <v>21</v>
      </c>
      <c r="Q12" s="2">
        <f t="shared" si="10"/>
        <v>21</v>
      </c>
      <c r="R12" s="2">
        <f t="shared" si="10"/>
        <v>26</v>
      </c>
      <c r="S12" s="2">
        <f t="shared" si="10"/>
        <v>26</v>
      </c>
      <c r="T12" s="2">
        <f t="shared" si="10"/>
        <v>23</v>
      </c>
      <c r="U12" s="2">
        <f t="shared" si="10"/>
        <v>24</v>
      </c>
      <c r="V12" s="2">
        <f t="shared" si="10"/>
        <v>23</v>
      </c>
      <c r="W12" s="2">
        <f t="shared" si="10"/>
        <v>41</v>
      </c>
      <c r="X12" s="2">
        <f t="shared" si="10"/>
        <v>41</v>
      </c>
      <c r="Y12" s="2">
        <f t="shared" si="10"/>
        <v>41</v>
      </c>
      <c r="Z12" s="2">
        <f t="shared" si="10"/>
        <v>41</v>
      </c>
      <c r="AA12" s="2">
        <f t="shared" si="10"/>
        <v>41</v>
      </c>
      <c r="AB12" s="2">
        <f t="shared" si="10"/>
        <v>41</v>
      </c>
      <c r="AC12" s="2">
        <f t="shared" si="10"/>
        <v>41</v>
      </c>
      <c r="AD12" s="2">
        <f t="shared" si="10"/>
        <v>41</v>
      </c>
      <c r="AE12" s="2">
        <f t="shared" si="10"/>
        <v>41</v>
      </c>
      <c r="AF12" s="2">
        <f t="shared" si="10"/>
        <v>30</v>
      </c>
      <c r="AG12" s="2">
        <f t="shared" si="10"/>
        <v>30</v>
      </c>
      <c r="AH12" s="2">
        <f t="shared" si="10"/>
        <v>30</v>
      </c>
      <c r="AI12" s="2">
        <f t="shared" si="10"/>
        <v>27</v>
      </c>
      <c r="AJ12" s="2">
        <f t="shared" si="10"/>
        <v>20</v>
      </c>
      <c r="AK12" s="2">
        <f t="shared" si="10"/>
        <v>29</v>
      </c>
      <c r="AL12" s="2">
        <f t="shared" si="10"/>
        <v>19</v>
      </c>
      <c r="AM12" s="2">
        <f t="shared" si="10"/>
        <v>29</v>
      </c>
      <c r="AN12" s="2">
        <f t="shared" si="10"/>
        <v>26</v>
      </c>
      <c r="AO12" s="2">
        <f t="shared" ref="AO12:BT12" si="11">COUNTA(AO122:AO162)</f>
        <v>40</v>
      </c>
      <c r="AP12" s="2">
        <f t="shared" si="11"/>
        <v>31</v>
      </c>
      <c r="AQ12" s="2">
        <f t="shared" si="11"/>
        <v>23</v>
      </c>
      <c r="AR12" s="2">
        <f t="shared" si="11"/>
        <v>23</v>
      </c>
      <c r="AS12" s="2">
        <f t="shared" si="11"/>
        <v>40</v>
      </c>
      <c r="AT12" s="2">
        <f t="shared" si="11"/>
        <v>40</v>
      </c>
      <c r="AU12" s="2">
        <f t="shared" si="11"/>
        <v>40</v>
      </c>
      <c r="AV12" s="2">
        <f t="shared" si="11"/>
        <v>40</v>
      </c>
      <c r="AW12" s="2">
        <f t="shared" si="11"/>
        <v>40</v>
      </c>
      <c r="AX12" s="2">
        <f t="shared" si="11"/>
        <v>31</v>
      </c>
      <c r="AY12" s="2">
        <f t="shared" si="11"/>
        <v>23</v>
      </c>
      <c r="AZ12" s="2">
        <f t="shared" si="11"/>
        <v>23</v>
      </c>
      <c r="BA12" s="2">
        <f t="shared" si="11"/>
        <v>40</v>
      </c>
      <c r="BB12" s="2">
        <f t="shared" si="11"/>
        <v>23</v>
      </c>
      <c r="BC12" s="2">
        <f t="shared" si="11"/>
        <v>23</v>
      </c>
      <c r="BD12" s="2">
        <f t="shared" si="11"/>
        <v>40</v>
      </c>
      <c r="BE12" s="2">
        <f t="shared" si="11"/>
        <v>40</v>
      </c>
      <c r="BF12" s="2">
        <f t="shared" si="11"/>
        <v>31</v>
      </c>
      <c r="BG12" s="2">
        <f t="shared" si="11"/>
        <v>40</v>
      </c>
      <c r="BH12" s="2">
        <f t="shared" si="11"/>
        <v>40</v>
      </c>
      <c r="BI12" s="2">
        <f t="shared" si="11"/>
        <v>11</v>
      </c>
      <c r="BJ12" s="2">
        <f t="shared" si="11"/>
        <v>18</v>
      </c>
      <c r="BK12" s="2">
        <f t="shared" si="11"/>
        <v>18</v>
      </c>
      <c r="BL12" s="2">
        <f t="shared" si="11"/>
        <v>18</v>
      </c>
      <c r="BM12" s="2">
        <f t="shared" si="11"/>
        <v>18</v>
      </c>
      <c r="BN12" s="2">
        <f t="shared" si="11"/>
        <v>18</v>
      </c>
      <c r="BO12" s="2">
        <f t="shared" si="11"/>
        <v>18</v>
      </c>
      <c r="BP12" s="2">
        <f t="shared" si="11"/>
        <v>11</v>
      </c>
      <c r="BQ12" s="2">
        <f t="shared" si="11"/>
        <v>11</v>
      </c>
      <c r="BR12" s="2">
        <f t="shared" si="11"/>
        <v>11</v>
      </c>
      <c r="BS12" s="2">
        <f t="shared" si="11"/>
        <v>18</v>
      </c>
      <c r="BT12" s="2">
        <f t="shared" si="11"/>
        <v>18</v>
      </c>
      <c r="BU12" s="2">
        <f t="shared" ref="BU12:CZ12" si="12">COUNTA(BU122:BU162)</f>
        <v>18</v>
      </c>
      <c r="BV12" s="2">
        <f t="shared" si="12"/>
        <v>11</v>
      </c>
      <c r="BW12" s="2">
        <f t="shared" si="12"/>
        <v>18</v>
      </c>
      <c r="BX12" s="2">
        <f t="shared" si="12"/>
        <v>11</v>
      </c>
      <c r="BY12" s="2">
        <f t="shared" si="12"/>
        <v>18</v>
      </c>
      <c r="BZ12" s="2">
        <f t="shared" si="12"/>
        <v>17</v>
      </c>
      <c r="CA12" s="2">
        <f t="shared" si="12"/>
        <v>11</v>
      </c>
      <c r="CB12" s="2">
        <f t="shared" si="12"/>
        <v>18</v>
      </c>
      <c r="CC12" s="2">
        <f t="shared" si="12"/>
        <v>22</v>
      </c>
      <c r="CD12" s="2">
        <f t="shared" si="12"/>
        <v>22</v>
      </c>
      <c r="CE12" s="2">
        <f t="shared" si="12"/>
        <v>22</v>
      </c>
      <c r="CF12" s="2">
        <f t="shared" si="12"/>
        <v>22</v>
      </c>
      <c r="CG12" s="2">
        <f t="shared" si="12"/>
        <v>22</v>
      </c>
      <c r="CH12" s="2">
        <f t="shared" si="12"/>
        <v>22</v>
      </c>
      <c r="CI12" s="2">
        <f t="shared" si="12"/>
        <v>22</v>
      </c>
      <c r="CJ12" s="2">
        <f t="shared" si="12"/>
        <v>22</v>
      </c>
      <c r="CK12" s="2">
        <f t="shared" si="12"/>
        <v>22</v>
      </c>
      <c r="CL12" s="2">
        <f t="shared" si="12"/>
        <v>22</v>
      </c>
      <c r="CM12" s="2">
        <f t="shared" si="12"/>
        <v>22</v>
      </c>
      <c r="CN12" s="2">
        <f t="shared" si="12"/>
        <v>22</v>
      </c>
      <c r="CO12" s="2">
        <f t="shared" si="12"/>
        <v>22</v>
      </c>
      <c r="CP12" s="2">
        <f t="shared" si="12"/>
        <v>22</v>
      </c>
      <c r="CQ12" s="2">
        <f t="shared" si="12"/>
        <v>22</v>
      </c>
      <c r="CR12" s="2">
        <f t="shared" si="12"/>
        <v>22</v>
      </c>
      <c r="CS12" s="2">
        <f t="shared" si="12"/>
        <v>12</v>
      </c>
      <c r="CT12" s="2">
        <f t="shared" si="12"/>
        <v>22</v>
      </c>
      <c r="CU12" s="2">
        <f t="shared" si="12"/>
        <v>22</v>
      </c>
      <c r="CV12" s="2">
        <f t="shared" si="12"/>
        <v>22</v>
      </c>
      <c r="CW12" s="2">
        <f t="shared" si="12"/>
        <v>20</v>
      </c>
      <c r="CX12" s="2">
        <f t="shared" si="12"/>
        <v>22</v>
      </c>
      <c r="CY12" s="2">
        <f t="shared" si="12"/>
        <v>22</v>
      </c>
      <c r="CZ12" s="2">
        <f t="shared" si="12"/>
        <v>22</v>
      </c>
      <c r="DA12" s="2">
        <f t="shared" ref="DA12:EF12" si="13">COUNTA(DA122:DA162)</f>
        <v>22</v>
      </c>
      <c r="DB12" s="2">
        <f t="shared" si="13"/>
        <v>22</v>
      </c>
      <c r="DC12" s="2">
        <f t="shared" si="13"/>
        <v>22</v>
      </c>
      <c r="DD12" s="2">
        <f t="shared" si="13"/>
        <v>22</v>
      </c>
      <c r="DE12" s="2">
        <f t="shared" si="13"/>
        <v>22</v>
      </c>
      <c r="DF12" s="2">
        <f t="shared" si="13"/>
        <v>22</v>
      </c>
      <c r="DG12" s="2">
        <f t="shared" si="13"/>
        <v>22</v>
      </c>
      <c r="DH12" s="2">
        <f t="shared" si="13"/>
        <v>22</v>
      </c>
      <c r="DI12" s="2">
        <f t="shared" si="13"/>
        <v>22</v>
      </c>
      <c r="DJ12" s="2">
        <f t="shared" si="13"/>
        <v>22</v>
      </c>
      <c r="DK12" s="2">
        <f t="shared" si="13"/>
        <v>22</v>
      </c>
      <c r="DL12" s="2">
        <f t="shared" si="13"/>
        <v>22</v>
      </c>
      <c r="DM12" s="2">
        <f t="shared" si="13"/>
        <v>22</v>
      </c>
      <c r="DN12" s="2">
        <f t="shared" si="13"/>
        <v>22</v>
      </c>
      <c r="DO12" s="2">
        <f t="shared" si="13"/>
        <v>22</v>
      </c>
      <c r="DP12" s="2">
        <f t="shared" si="13"/>
        <v>22</v>
      </c>
      <c r="DQ12" s="2">
        <f t="shared" si="13"/>
        <v>22</v>
      </c>
      <c r="DR12" s="2">
        <f t="shared" si="13"/>
        <v>22</v>
      </c>
      <c r="DS12" s="2">
        <f t="shared" si="13"/>
        <v>22</v>
      </c>
      <c r="DT12" s="2">
        <f t="shared" si="13"/>
        <v>22</v>
      </c>
      <c r="DU12" s="2">
        <f t="shared" si="13"/>
        <v>22</v>
      </c>
      <c r="DV12" s="2">
        <f t="shared" si="13"/>
        <v>22</v>
      </c>
      <c r="DW12" s="2">
        <f t="shared" si="13"/>
        <v>22</v>
      </c>
      <c r="DX12" s="2">
        <f t="shared" si="13"/>
        <v>22</v>
      </c>
      <c r="DY12" s="2">
        <f t="shared" si="13"/>
        <v>22</v>
      </c>
      <c r="DZ12" s="2">
        <f t="shared" si="13"/>
        <v>22</v>
      </c>
      <c r="EA12" s="2">
        <f t="shared" si="13"/>
        <v>22</v>
      </c>
      <c r="EB12" s="2">
        <f t="shared" si="13"/>
        <v>19</v>
      </c>
      <c r="EC12" s="2">
        <f t="shared" si="13"/>
        <v>22</v>
      </c>
      <c r="ED12" s="2">
        <f t="shared" si="13"/>
        <v>22</v>
      </c>
      <c r="EE12" s="2">
        <f t="shared" si="13"/>
        <v>22</v>
      </c>
      <c r="EF12" s="2">
        <f t="shared" si="13"/>
        <v>22</v>
      </c>
      <c r="EG12" s="2">
        <f t="shared" ref="EG12:FQ12" si="14">COUNTA(EG122:EG162)</f>
        <v>22</v>
      </c>
      <c r="EH12" s="2">
        <f t="shared" si="14"/>
        <v>22</v>
      </c>
      <c r="EI12" s="2">
        <f t="shared" si="14"/>
        <v>22</v>
      </c>
      <c r="EJ12" s="2">
        <f t="shared" si="14"/>
        <v>22</v>
      </c>
      <c r="EK12" s="2">
        <f t="shared" si="14"/>
        <v>12</v>
      </c>
      <c r="EL12" s="2">
        <f t="shared" si="14"/>
        <v>22</v>
      </c>
      <c r="EM12" s="2">
        <f t="shared" si="14"/>
        <v>22</v>
      </c>
      <c r="EN12" s="2">
        <f t="shared" si="14"/>
        <v>12</v>
      </c>
      <c r="EO12" s="2">
        <f t="shared" si="14"/>
        <v>22</v>
      </c>
      <c r="EP12" s="2">
        <f t="shared" si="14"/>
        <v>22</v>
      </c>
      <c r="EQ12" s="2">
        <f t="shared" si="14"/>
        <v>22</v>
      </c>
      <c r="ER12" s="2">
        <f t="shared" si="14"/>
        <v>22</v>
      </c>
      <c r="ES12" s="2">
        <f t="shared" si="14"/>
        <v>22</v>
      </c>
      <c r="ET12" s="2">
        <f t="shared" si="14"/>
        <v>12</v>
      </c>
      <c r="EU12" s="2">
        <f t="shared" si="14"/>
        <v>22</v>
      </c>
      <c r="EV12" s="2">
        <f t="shared" si="14"/>
        <v>22</v>
      </c>
      <c r="EW12" s="2">
        <f t="shared" si="14"/>
        <v>22</v>
      </c>
      <c r="EX12" s="2">
        <f t="shared" si="14"/>
        <v>22</v>
      </c>
      <c r="EY12" s="2">
        <f t="shared" si="14"/>
        <v>22</v>
      </c>
      <c r="EZ12" s="2">
        <f t="shared" si="14"/>
        <v>3</v>
      </c>
      <c r="FA12" s="2">
        <f t="shared" si="14"/>
        <v>22</v>
      </c>
      <c r="FB12" s="2">
        <f t="shared" si="14"/>
        <v>22</v>
      </c>
      <c r="FC12" s="2">
        <f t="shared" si="14"/>
        <v>22</v>
      </c>
      <c r="FD12" s="2">
        <f t="shared" si="14"/>
        <v>22</v>
      </c>
      <c r="FE12" s="2">
        <f t="shared" si="14"/>
        <v>22</v>
      </c>
      <c r="FF12" s="2">
        <f t="shared" si="14"/>
        <v>22</v>
      </c>
      <c r="FG12" s="2">
        <f t="shared" si="14"/>
        <v>22</v>
      </c>
      <c r="FH12" s="2">
        <f t="shared" si="14"/>
        <v>22</v>
      </c>
      <c r="FI12" s="2">
        <f t="shared" si="14"/>
        <v>22</v>
      </c>
      <c r="FJ12" s="2">
        <f t="shared" si="14"/>
        <v>22</v>
      </c>
      <c r="FK12" s="2">
        <f t="shared" si="14"/>
        <v>22</v>
      </c>
      <c r="FL12" s="2">
        <f t="shared" si="14"/>
        <v>22</v>
      </c>
      <c r="FM12" s="2">
        <f t="shared" si="14"/>
        <v>22</v>
      </c>
      <c r="FN12" s="2">
        <f t="shared" si="14"/>
        <v>22</v>
      </c>
      <c r="FO12" s="2">
        <f t="shared" si="14"/>
        <v>22</v>
      </c>
      <c r="FP12" s="2">
        <f t="shared" si="14"/>
        <v>22</v>
      </c>
      <c r="FQ12" s="2">
        <f t="shared" si="14"/>
        <v>22</v>
      </c>
    </row>
    <row r="13" spans="4:173" s="2" customFormat="1" x14ac:dyDescent="0.25">
      <c r="F13" s="2" t="s">
        <v>201</v>
      </c>
      <c r="G13" s="2">
        <f>COUNT(D163:D188)</f>
        <v>26</v>
      </c>
      <c r="I13" s="2">
        <f t="shared" ref="I13:AN13" si="15">COUNTA(I163:I188)</f>
        <v>26</v>
      </c>
      <c r="J13" s="2">
        <f t="shared" si="15"/>
        <v>7</v>
      </c>
      <c r="K13" s="2">
        <f t="shared" si="15"/>
        <v>18</v>
      </c>
      <c r="L13" s="2">
        <f t="shared" si="15"/>
        <v>26</v>
      </c>
      <c r="M13" s="2">
        <f t="shared" si="15"/>
        <v>11</v>
      </c>
      <c r="N13" s="2">
        <f t="shared" si="15"/>
        <v>7</v>
      </c>
      <c r="O13" s="2">
        <f t="shared" si="15"/>
        <v>7</v>
      </c>
      <c r="P13" s="2">
        <f t="shared" si="15"/>
        <v>7</v>
      </c>
      <c r="Q13" s="2">
        <f t="shared" si="15"/>
        <v>7</v>
      </c>
      <c r="R13" s="2">
        <f t="shared" si="15"/>
        <v>13</v>
      </c>
      <c r="S13" s="2">
        <f t="shared" si="15"/>
        <v>13</v>
      </c>
      <c r="T13" s="2">
        <f t="shared" si="15"/>
        <v>13</v>
      </c>
      <c r="U13" s="2">
        <f t="shared" si="15"/>
        <v>13</v>
      </c>
      <c r="V13" s="2">
        <f t="shared" si="15"/>
        <v>17</v>
      </c>
      <c r="W13" s="2">
        <f t="shared" si="15"/>
        <v>25</v>
      </c>
      <c r="X13" s="2">
        <f t="shared" si="15"/>
        <v>25</v>
      </c>
      <c r="Y13" s="2">
        <f t="shared" si="15"/>
        <v>25</v>
      </c>
      <c r="Z13" s="2">
        <f t="shared" si="15"/>
        <v>25</v>
      </c>
      <c r="AA13" s="2">
        <f t="shared" si="15"/>
        <v>25</v>
      </c>
      <c r="AB13" s="2">
        <f t="shared" si="15"/>
        <v>25</v>
      </c>
      <c r="AC13" s="2">
        <f t="shared" si="15"/>
        <v>25</v>
      </c>
      <c r="AD13" s="2">
        <f t="shared" si="15"/>
        <v>25</v>
      </c>
      <c r="AE13" s="2">
        <f t="shared" si="15"/>
        <v>25</v>
      </c>
      <c r="AF13" s="2">
        <f t="shared" si="15"/>
        <v>26</v>
      </c>
      <c r="AG13" s="2">
        <f t="shared" si="15"/>
        <v>26</v>
      </c>
      <c r="AH13" s="2">
        <f t="shared" si="15"/>
        <v>26</v>
      </c>
      <c r="AI13" s="2">
        <f t="shared" si="15"/>
        <v>26</v>
      </c>
      <c r="AJ13" s="2">
        <f t="shared" si="15"/>
        <v>11</v>
      </c>
      <c r="AK13" s="2">
        <f t="shared" si="15"/>
        <v>26</v>
      </c>
      <c r="AL13" s="2">
        <f t="shared" si="15"/>
        <v>11</v>
      </c>
      <c r="AM13" s="2">
        <f t="shared" si="15"/>
        <v>17</v>
      </c>
      <c r="AN13" s="2">
        <f t="shared" si="15"/>
        <v>18</v>
      </c>
      <c r="AO13" s="2">
        <f t="shared" ref="AO13:BT13" si="16">COUNTA(AO163:AO188)</f>
        <v>25</v>
      </c>
      <c r="AP13" s="2">
        <f t="shared" si="16"/>
        <v>19</v>
      </c>
      <c r="AQ13" s="2">
        <f t="shared" si="16"/>
        <v>11</v>
      </c>
      <c r="AR13" s="2">
        <f t="shared" si="16"/>
        <v>11</v>
      </c>
      <c r="AS13" s="2">
        <f t="shared" si="16"/>
        <v>25</v>
      </c>
      <c r="AT13" s="2">
        <f t="shared" si="16"/>
        <v>25</v>
      </c>
      <c r="AU13" s="2">
        <f t="shared" si="16"/>
        <v>25</v>
      </c>
      <c r="AV13" s="2">
        <f t="shared" si="16"/>
        <v>25</v>
      </c>
      <c r="AW13" s="2">
        <f t="shared" si="16"/>
        <v>25</v>
      </c>
      <c r="AX13" s="2">
        <f t="shared" si="16"/>
        <v>19</v>
      </c>
      <c r="AY13" s="2">
        <f t="shared" si="16"/>
        <v>11</v>
      </c>
      <c r="AZ13" s="2">
        <f t="shared" si="16"/>
        <v>11</v>
      </c>
      <c r="BA13" s="2">
        <f t="shared" si="16"/>
        <v>25</v>
      </c>
      <c r="BB13" s="2">
        <f t="shared" si="16"/>
        <v>11</v>
      </c>
      <c r="BC13" s="2">
        <f t="shared" si="16"/>
        <v>11</v>
      </c>
      <c r="BD13" s="2">
        <f t="shared" si="16"/>
        <v>25</v>
      </c>
      <c r="BE13" s="2">
        <f t="shared" si="16"/>
        <v>25</v>
      </c>
      <c r="BF13" s="2">
        <f t="shared" si="16"/>
        <v>20</v>
      </c>
      <c r="BG13" s="2">
        <f t="shared" si="16"/>
        <v>25</v>
      </c>
      <c r="BH13" s="2">
        <f t="shared" si="16"/>
        <v>25</v>
      </c>
      <c r="BI13" s="2">
        <f t="shared" si="16"/>
        <v>7</v>
      </c>
      <c r="BJ13" s="2">
        <f t="shared" si="16"/>
        <v>20</v>
      </c>
      <c r="BK13" s="2">
        <f t="shared" si="16"/>
        <v>20</v>
      </c>
      <c r="BL13" s="2">
        <f t="shared" si="16"/>
        <v>20</v>
      </c>
      <c r="BM13" s="2">
        <f t="shared" si="16"/>
        <v>20</v>
      </c>
      <c r="BN13" s="2">
        <f t="shared" si="16"/>
        <v>20</v>
      </c>
      <c r="BO13" s="2">
        <f t="shared" si="16"/>
        <v>20</v>
      </c>
      <c r="BP13" s="2">
        <f t="shared" si="16"/>
        <v>7</v>
      </c>
      <c r="BQ13" s="2">
        <f t="shared" si="16"/>
        <v>7</v>
      </c>
      <c r="BR13" s="2">
        <f t="shared" si="16"/>
        <v>7</v>
      </c>
      <c r="BS13" s="2">
        <f t="shared" si="16"/>
        <v>20</v>
      </c>
      <c r="BT13" s="2">
        <f t="shared" si="16"/>
        <v>20</v>
      </c>
      <c r="BU13" s="2">
        <f t="shared" ref="BU13:CZ13" si="17">COUNTA(BU163:BU188)</f>
        <v>20</v>
      </c>
      <c r="BV13" s="2">
        <f t="shared" si="17"/>
        <v>7</v>
      </c>
      <c r="BW13" s="2">
        <f t="shared" si="17"/>
        <v>20</v>
      </c>
      <c r="BX13" s="2">
        <f t="shared" si="17"/>
        <v>7</v>
      </c>
      <c r="BY13" s="2">
        <f t="shared" si="17"/>
        <v>20</v>
      </c>
      <c r="BZ13" s="2">
        <f t="shared" si="17"/>
        <v>17</v>
      </c>
      <c r="CA13" s="2">
        <f t="shared" si="17"/>
        <v>7</v>
      </c>
      <c r="CB13" s="2">
        <f t="shared" si="17"/>
        <v>20</v>
      </c>
      <c r="CC13" s="2">
        <f t="shared" si="17"/>
        <v>19</v>
      </c>
      <c r="CD13" s="2">
        <f t="shared" si="17"/>
        <v>19</v>
      </c>
      <c r="CE13" s="2">
        <f t="shared" si="17"/>
        <v>19</v>
      </c>
      <c r="CF13" s="2">
        <f t="shared" si="17"/>
        <v>19</v>
      </c>
      <c r="CG13" s="2">
        <f t="shared" si="17"/>
        <v>19</v>
      </c>
      <c r="CH13" s="2">
        <f t="shared" si="17"/>
        <v>19</v>
      </c>
      <c r="CI13" s="2">
        <f t="shared" si="17"/>
        <v>19</v>
      </c>
      <c r="CJ13" s="2">
        <f t="shared" si="17"/>
        <v>19</v>
      </c>
      <c r="CK13" s="2">
        <f t="shared" si="17"/>
        <v>19</v>
      </c>
      <c r="CL13" s="2">
        <f t="shared" si="17"/>
        <v>19</v>
      </c>
      <c r="CM13" s="2">
        <f t="shared" si="17"/>
        <v>19</v>
      </c>
      <c r="CN13" s="2">
        <f t="shared" si="17"/>
        <v>19</v>
      </c>
      <c r="CO13" s="2">
        <f t="shared" si="17"/>
        <v>19</v>
      </c>
      <c r="CP13" s="2">
        <f t="shared" si="17"/>
        <v>19</v>
      </c>
      <c r="CQ13" s="2">
        <f t="shared" si="17"/>
        <v>19</v>
      </c>
      <c r="CR13" s="2">
        <f t="shared" si="17"/>
        <v>19</v>
      </c>
      <c r="CS13" s="2">
        <f t="shared" si="17"/>
        <v>8</v>
      </c>
      <c r="CT13" s="2">
        <f t="shared" si="17"/>
        <v>19</v>
      </c>
      <c r="CU13" s="2">
        <f t="shared" si="17"/>
        <v>19</v>
      </c>
      <c r="CV13" s="2">
        <f t="shared" si="17"/>
        <v>19</v>
      </c>
      <c r="CW13" s="2">
        <f t="shared" si="17"/>
        <v>19</v>
      </c>
      <c r="CX13" s="2">
        <f t="shared" si="17"/>
        <v>19</v>
      </c>
      <c r="CY13" s="2">
        <f t="shared" si="17"/>
        <v>19</v>
      </c>
      <c r="CZ13" s="2">
        <f t="shared" si="17"/>
        <v>19</v>
      </c>
      <c r="DA13" s="2">
        <f t="shared" ref="DA13:EF13" si="18">COUNTA(DA163:DA188)</f>
        <v>19</v>
      </c>
      <c r="DB13" s="2">
        <f t="shared" si="18"/>
        <v>19</v>
      </c>
      <c r="DC13" s="2">
        <f t="shared" si="18"/>
        <v>19</v>
      </c>
      <c r="DD13" s="2">
        <f t="shared" si="18"/>
        <v>19</v>
      </c>
      <c r="DE13" s="2">
        <f t="shared" si="18"/>
        <v>19</v>
      </c>
      <c r="DF13" s="2">
        <f t="shared" si="18"/>
        <v>19</v>
      </c>
      <c r="DG13" s="2">
        <f t="shared" si="18"/>
        <v>19</v>
      </c>
      <c r="DH13" s="2">
        <f t="shared" si="18"/>
        <v>19</v>
      </c>
      <c r="DI13" s="2">
        <f t="shared" si="18"/>
        <v>19</v>
      </c>
      <c r="DJ13" s="2">
        <f t="shared" si="18"/>
        <v>19</v>
      </c>
      <c r="DK13" s="2">
        <f t="shared" si="18"/>
        <v>19</v>
      </c>
      <c r="DL13" s="2">
        <f t="shared" si="18"/>
        <v>19</v>
      </c>
      <c r="DM13" s="2">
        <f t="shared" si="18"/>
        <v>19</v>
      </c>
      <c r="DN13" s="2">
        <f t="shared" si="18"/>
        <v>19</v>
      </c>
      <c r="DO13" s="2">
        <f t="shared" si="18"/>
        <v>19</v>
      </c>
      <c r="DP13" s="2">
        <f t="shared" si="18"/>
        <v>19</v>
      </c>
      <c r="DQ13" s="2">
        <f t="shared" si="18"/>
        <v>19</v>
      </c>
      <c r="DR13" s="2">
        <f t="shared" si="18"/>
        <v>19</v>
      </c>
      <c r="DS13" s="2">
        <f t="shared" si="18"/>
        <v>19</v>
      </c>
      <c r="DT13" s="2">
        <f t="shared" si="18"/>
        <v>19</v>
      </c>
      <c r="DU13" s="2">
        <f t="shared" si="18"/>
        <v>19</v>
      </c>
      <c r="DV13" s="2">
        <f t="shared" si="18"/>
        <v>19</v>
      </c>
      <c r="DW13" s="2">
        <f t="shared" si="18"/>
        <v>19</v>
      </c>
      <c r="DX13" s="2">
        <f t="shared" si="18"/>
        <v>19</v>
      </c>
      <c r="DY13" s="2">
        <f t="shared" si="18"/>
        <v>19</v>
      </c>
      <c r="DZ13" s="2">
        <f t="shared" si="18"/>
        <v>19</v>
      </c>
      <c r="EA13" s="2">
        <f t="shared" si="18"/>
        <v>19</v>
      </c>
      <c r="EB13" s="2">
        <f t="shared" si="18"/>
        <v>13</v>
      </c>
      <c r="EC13" s="2">
        <f t="shared" si="18"/>
        <v>19</v>
      </c>
      <c r="ED13" s="2">
        <f t="shared" si="18"/>
        <v>19</v>
      </c>
      <c r="EE13" s="2">
        <f t="shared" si="18"/>
        <v>19</v>
      </c>
      <c r="EF13" s="2">
        <f t="shared" si="18"/>
        <v>19</v>
      </c>
      <c r="EG13" s="2">
        <f t="shared" ref="EG13:FQ13" si="19">COUNTA(EG163:EG188)</f>
        <v>19</v>
      </c>
      <c r="EH13" s="2">
        <f t="shared" si="19"/>
        <v>19</v>
      </c>
      <c r="EI13" s="2">
        <f t="shared" si="19"/>
        <v>19</v>
      </c>
      <c r="EJ13" s="2">
        <f t="shared" si="19"/>
        <v>21</v>
      </c>
      <c r="EK13" s="2">
        <f t="shared" si="19"/>
        <v>8</v>
      </c>
      <c r="EL13" s="2">
        <f t="shared" si="19"/>
        <v>21</v>
      </c>
      <c r="EM13" s="2">
        <f t="shared" si="19"/>
        <v>21</v>
      </c>
      <c r="EN13" s="2">
        <f t="shared" si="19"/>
        <v>8</v>
      </c>
      <c r="EO13" s="2">
        <f t="shared" si="19"/>
        <v>19</v>
      </c>
      <c r="EP13" s="2">
        <f t="shared" si="19"/>
        <v>21</v>
      </c>
      <c r="EQ13" s="2">
        <f t="shared" si="19"/>
        <v>21</v>
      </c>
      <c r="ER13" s="2">
        <f t="shared" si="19"/>
        <v>18</v>
      </c>
      <c r="ES13" s="2">
        <f t="shared" si="19"/>
        <v>21</v>
      </c>
      <c r="ET13" s="2">
        <f t="shared" si="19"/>
        <v>8</v>
      </c>
      <c r="EU13" s="2">
        <f t="shared" si="19"/>
        <v>21</v>
      </c>
      <c r="EV13" s="2">
        <f t="shared" si="19"/>
        <v>18</v>
      </c>
      <c r="EW13" s="2">
        <f t="shared" si="19"/>
        <v>18</v>
      </c>
      <c r="EX13" s="2">
        <f t="shared" si="19"/>
        <v>18</v>
      </c>
      <c r="EY13" s="2">
        <f t="shared" si="19"/>
        <v>21</v>
      </c>
      <c r="EZ13" s="2">
        <f t="shared" si="19"/>
        <v>5</v>
      </c>
      <c r="FA13" s="2">
        <f t="shared" si="19"/>
        <v>21</v>
      </c>
      <c r="FB13" s="2">
        <f t="shared" si="19"/>
        <v>21</v>
      </c>
      <c r="FC13" s="2">
        <f t="shared" si="19"/>
        <v>19</v>
      </c>
      <c r="FD13" s="2">
        <f t="shared" si="19"/>
        <v>21</v>
      </c>
      <c r="FE13" s="2">
        <f t="shared" si="19"/>
        <v>21</v>
      </c>
      <c r="FF13" s="2">
        <f t="shared" si="19"/>
        <v>21</v>
      </c>
      <c r="FG13" s="2">
        <f t="shared" si="19"/>
        <v>19</v>
      </c>
      <c r="FH13" s="2">
        <f t="shared" si="19"/>
        <v>19</v>
      </c>
      <c r="FI13" s="2">
        <f t="shared" si="19"/>
        <v>19</v>
      </c>
      <c r="FJ13" s="2">
        <f t="shared" si="19"/>
        <v>19</v>
      </c>
      <c r="FK13" s="2">
        <f t="shared" si="19"/>
        <v>19</v>
      </c>
      <c r="FL13" s="2">
        <f t="shared" si="19"/>
        <v>19</v>
      </c>
      <c r="FM13" s="2">
        <f t="shared" si="19"/>
        <v>19</v>
      </c>
      <c r="FN13" s="2">
        <f t="shared" si="19"/>
        <v>19</v>
      </c>
      <c r="FO13" s="2">
        <f t="shared" si="19"/>
        <v>19</v>
      </c>
      <c r="FP13" s="2">
        <f t="shared" si="19"/>
        <v>19</v>
      </c>
      <c r="FQ13" s="2">
        <f t="shared" si="19"/>
        <v>19</v>
      </c>
    </row>
    <row r="14" spans="4:173" s="2" customFormat="1" x14ac:dyDescent="0.25">
      <c r="F14" s="2" t="s">
        <v>373</v>
      </c>
      <c r="G14" s="2">
        <f>COUNT(D189:D194)</f>
        <v>6</v>
      </c>
      <c r="I14" s="2">
        <f t="shared" ref="I14:AN14" si="20">COUNTA(I189:I194)</f>
        <v>6</v>
      </c>
      <c r="J14" s="2">
        <f t="shared" si="20"/>
        <v>6</v>
      </c>
      <c r="K14" s="2">
        <f t="shared" si="20"/>
        <v>6</v>
      </c>
      <c r="L14" s="2">
        <f t="shared" si="20"/>
        <v>6</v>
      </c>
      <c r="M14" s="2">
        <f t="shared" si="20"/>
        <v>0</v>
      </c>
      <c r="N14" s="2">
        <f t="shared" si="20"/>
        <v>6</v>
      </c>
      <c r="O14" s="2">
        <f t="shared" si="20"/>
        <v>6</v>
      </c>
      <c r="P14" s="2">
        <f t="shared" si="20"/>
        <v>6</v>
      </c>
      <c r="Q14" s="2">
        <f t="shared" si="20"/>
        <v>6</v>
      </c>
      <c r="R14" s="2">
        <f t="shared" si="20"/>
        <v>6</v>
      </c>
      <c r="S14" s="2">
        <f t="shared" si="20"/>
        <v>6</v>
      </c>
      <c r="T14" s="2">
        <f t="shared" si="20"/>
        <v>6</v>
      </c>
      <c r="U14" s="2">
        <f t="shared" si="20"/>
        <v>6</v>
      </c>
      <c r="V14" s="2">
        <f t="shared" si="20"/>
        <v>6</v>
      </c>
      <c r="W14" s="2">
        <f t="shared" si="20"/>
        <v>6</v>
      </c>
      <c r="X14" s="2">
        <f t="shared" si="20"/>
        <v>6</v>
      </c>
      <c r="Y14" s="2">
        <f t="shared" si="20"/>
        <v>6</v>
      </c>
      <c r="Z14" s="2">
        <f t="shared" si="20"/>
        <v>6</v>
      </c>
      <c r="AA14" s="2">
        <f t="shared" si="20"/>
        <v>6</v>
      </c>
      <c r="AB14" s="2">
        <f t="shared" si="20"/>
        <v>6</v>
      </c>
      <c r="AC14" s="2">
        <f t="shared" si="20"/>
        <v>6</v>
      </c>
      <c r="AD14" s="2">
        <f t="shared" si="20"/>
        <v>6</v>
      </c>
      <c r="AE14" s="2">
        <f t="shared" si="20"/>
        <v>6</v>
      </c>
      <c r="AF14" s="2">
        <f t="shared" si="20"/>
        <v>6</v>
      </c>
      <c r="AG14" s="2">
        <f t="shared" si="20"/>
        <v>6</v>
      </c>
      <c r="AH14" s="2">
        <f t="shared" si="20"/>
        <v>6</v>
      </c>
      <c r="AI14" s="2">
        <f t="shared" si="20"/>
        <v>6</v>
      </c>
      <c r="AJ14" s="2">
        <f t="shared" si="20"/>
        <v>6</v>
      </c>
      <c r="AK14" s="2">
        <f t="shared" si="20"/>
        <v>6</v>
      </c>
      <c r="AL14" s="2">
        <f t="shared" si="20"/>
        <v>6</v>
      </c>
      <c r="AM14" s="2">
        <f t="shared" si="20"/>
        <v>6</v>
      </c>
      <c r="AN14" s="2">
        <f t="shared" si="20"/>
        <v>6</v>
      </c>
      <c r="AO14" s="2">
        <f t="shared" ref="AO14:BT14" si="21">COUNTA(AO189:AO194)</f>
        <v>6</v>
      </c>
      <c r="AP14" s="2">
        <f t="shared" si="21"/>
        <v>6</v>
      </c>
      <c r="AQ14" s="2">
        <f t="shared" si="21"/>
        <v>6</v>
      </c>
      <c r="AR14" s="2">
        <f t="shared" si="21"/>
        <v>6</v>
      </c>
      <c r="AS14" s="2">
        <f t="shared" si="21"/>
        <v>6</v>
      </c>
      <c r="AT14" s="2">
        <f t="shared" si="21"/>
        <v>6</v>
      </c>
      <c r="AU14" s="2">
        <f t="shared" si="21"/>
        <v>6</v>
      </c>
      <c r="AV14" s="2">
        <f t="shared" si="21"/>
        <v>6</v>
      </c>
      <c r="AW14" s="2">
        <f t="shared" si="21"/>
        <v>6</v>
      </c>
      <c r="AX14" s="2">
        <f t="shared" si="21"/>
        <v>6</v>
      </c>
      <c r="AY14" s="2">
        <f t="shared" si="21"/>
        <v>6</v>
      </c>
      <c r="AZ14" s="2">
        <f t="shared" si="21"/>
        <v>6</v>
      </c>
      <c r="BA14" s="2">
        <f t="shared" si="21"/>
        <v>6</v>
      </c>
      <c r="BB14" s="2">
        <f t="shared" si="21"/>
        <v>6</v>
      </c>
      <c r="BC14" s="2">
        <f t="shared" si="21"/>
        <v>6</v>
      </c>
      <c r="BD14" s="2">
        <f t="shared" si="21"/>
        <v>6</v>
      </c>
      <c r="BE14" s="2">
        <f t="shared" si="21"/>
        <v>6</v>
      </c>
      <c r="BF14" s="2">
        <f t="shared" si="21"/>
        <v>6</v>
      </c>
      <c r="BG14" s="2">
        <f t="shared" si="21"/>
        <v>6</v>
      </c>
      <c r="BH14" s="2">
        <f t="shared" si="21"/>
        <v>6</v>
      </c>
      <c r="BI14" s="2">
        <f t="shared" si="21"/>
        <v>0</v>
      </c>
      <c r="BJ14" s="2">
        <f t="shared" si="21"/>
        <v>0</v>
      </c>
      <c r="BK14" s="2">
        <f t="shared" si="21"/>
        <v>0</v>
      </c>
      <c r="BL14" s="2">
        <f t="shared" si="21"/>
        <v>0</v>
      </c>
      <c r="BM14" s="2">
        <f t="shared" si="21"/>
        <v>0</v>
      </c>
      <c r="BN14" s="2">
        <f t="shared" si="21"/>
        <v>0</v>
      </c>
      <c r="BO14" s="2">
        <f t="shared" si="21"/>
        <v>0</v>
      </c>
      <c r="BP14" s="2">
        <f t="shared" si="21"/>
        <v>0</v>
      </c>
      <c r="BQ14" s="2">
        <f t="shared" si="21"/>
        <v>0</v>
      </c>
      <c r="BR14" s="2">
        <f t="shared" si="21"/>
        <v>0</v>
      </c>
      <c r="BS14" s="2">
        <f t="shared" si="21"/>
        <v>0</v>
      </c>
      <c r="BT14" s="2">
        <f t="shared" si="21"/>
        <v>0</v>
      </c>
      <c r="BU14" s="2">
        <f t="shared" ref="BU14:CZ14" si="22">COUNTA(BU189:BU194)</f>
        <v>0</v>
      </c>
      <c r="BV14" s="2">
        <f t="shared" si="22"/>
        <v>0</v>
      </c>
      <c r="BW14" s="2">
        <f t="shared" si="22"/>
        <v>0</v>
      </c>
      <c r="BX14" s="2">
        <f t="shared" si="22"/>
        <v>0</v>
      </c>
      <c r="BY14" s="2">
        <f t="shared" si="22"/>
        <v>0</v>
      </c>
      <c r="BZ14" s="2">
        <f t="shared" si="22"/>
        <v>0</v>
      </c>
      <c r="CA14" s="2">
        <f t="shared" si="22"/>
        <v>0</v>
      </c>
      <c r="CB14" s="2">
        <f t="shared" si="22"/>
        <v>0</v>
      </c>
      <c r="CC14" s="2">
        <f t="shared" si="22"/>
        <v>6</v>
      </c>
      <c r="CD14" s="2">
        <f t="shared" si="22"/>
        <v>6</v>
      </c>
      <c r="CE14" s="2">
        <f t="shared" si="22"/>
        <v>6</v>
      </c>
      <c r="CF14" s="2">
        <f t="shared" si="22"/>
        <v>6</v>
      </c>
      <c r="CG14" s="2">
        <f t="shared" si="22"/>
        <v>6</v>
      </c>
      <c r="CH14" s="2">
        <f t="shared" si="22"/>
        <v>6</v>
      </c>
      <c r="CI14" s="2">
        <f t="shared" si="22"/>
        <v>6</v>
      </c>
      <c r="CJ14" s="2">
        <f t="shared" si="22"/>
        <v>6</v>
      </c>
      <c r="CK14" s="2">
        <f t="shared" si="22"/>
        <v>6</v>
      </c>
      <c r="CL14" s="2">
        <f t="shared" si="22"/>
        <v>6</v>
      </c>
      <c r="CM14" s="2">
        <f t="shared" si="22"/>
        <v>6</v>
      </c>
      <c r="CN14" s="2">
        <f t="shared" si="22"/>
        <v>6</v>
      </c>
      <c r="CO14" s="2">
        <f t="shared" si="22"/>
        <v>6</v>
      </c>
      <c r="CP14" s="2">
        <f t="shared" si="22"/>
        <v>6</v>
      </c>
      <c r="CQ14" s="2">
        <f t="shared" si="22"/>
        <v>6</v>
      </c>
      <c r="CR14" s="2">
        <f t="shared" si="22"/>
        <v>6</v>
      </c>
      <c r="CS14" s="2">
        <f t="shared" si="22"/>
        <v>6</v>
      </c>
      <c r="CT14" s="2">
        <f t="shared" si="22"/>
        <v>6</v>
      </c>
      <c r="CU14" s="2">
        <f t="shared" si="22"/>
        <v>6</v>
      </c>
      <c r="CV14" s="2">
        <f t="shared" si="22"/>
        <v>6</v>
      </c>
      <c r="CW14" s="2">
        <f t="shared" si="22"/>
        <v>6</v>
      </c>
      <c r="CX14" s="2">
        <f t="shared" si="22"/>
        <v>6</v>
      </c>
      <c r="CY14" s="2">
        <f t="shared" si="22"/>
        <v>6</v>
      </c>
      <c r="CZ14" s="2">
        <f t="shared" si="22"/>
        <v>6</v>
      </c>
      <c r="DA14" s="2">
        <f t="shared" ref="DA14:EF14" si="23">COUNTA(DA189:DA194)</f>
        <v>6</v>
      </c>
      <c r="DB14" s="2">
        <f t="shared" si="23"/>
        <v>6</v>
      </c>
      <c r="DC14" s="2">
        <f t="shared" si="23"/>
        <v>6</v>
      </c>
      <c r="DD14" s="2">
        <f t="shared" si="23"/>
        <v>6</v>
      </c>
      <c r="DE14" s="2">
        <f t="shared" si="23"/>
        <v>6</v>
      </c>
      <c r="DF14" s="2">
        <f t="shared" si="23"/>
        <v>6</v>
      </c>
      <c r="DG14" s="2">
        <f t="shared" si="23"/>
        <v>6</v>
      </c>
      <c r="DH14" s="2">
        <f t="shared" si="23"/>
        <v>6</v>
      </c>
      <c r="DI14" s="2">
        <f t="shared" si="23"/>
        <v>6</v>
      </c>
      <c r="DJ14" s="2">
        <f t="shared" si="23"/>
        <v>6</v>
      </c>
      <c r="DK14" s="2">
        <f t="shared" si="23"/>
        <v>6</v>
      </c>
      <c r="DL14" s="2">
        <f t="shared" si="23"/>
        <v>6</v>
      </c>
      <c r="DM14" s="2">
        <f t="shared" si="23"/>
        <v>6</v>
      </c>
      <c r="DN14" s="2">
        <f t="shared" si="23"/>
        <v>6</v>
      </c>
      <c r="DO14" s="2">
        <f t="shared" si="23"/>
        <v>6</v>
      </c>
      <c r="DP14" s="2">
        <f t="shared" si="23"/>
        <v>6</v>
      </c>
      <c r="DQ14" s="2">
        <f t="shared" si="23"/>
        <v>6</v>
      </c>
      <c r="DR14" s="2">
        <f t="shared" si="23"/>
        <v>6</v>
      </c>
      <c r="DS14" s="2">
        <f t="shared" si="23"/>
        <v>6</v>
      </c>
      <c r="DT14" s="2">
        <f t="shared" si="23"/>
        <v>6</v>
      </c>
      <c r="DU14" s="2">
        <f t="shared" si="23"/>
        <v>6</v>
      </c>
      <c r="DV14" s="2">
        <f t="shared" si="23"/>
        <v>6</v>
      </c>
      <c r="DW14" s="2">
        <f t="shared" si="23"/>
        <v>6</v>
      </c>
      <c r="DX14" s="2">
        <f t="shared" si="23"/>
        <v>6</v>
      </c>
      <c r="DY14" s="2">
        <f t="shared" si="23"/>
        <v>6</v>
      </c>
      <c r="DZ14" s="2">
        <f t="shared" si="23"/>
        <v>6</v>
      </c>
      <c r="EA14" s="2">
        <f t="shared" si="23"/>
        <v>6</v>
      </c>
      <c r="EB14" s="2">
        <f t="shared" si="23"/>
        <v>6</v>
      </c>
      <c r="EC14" s="2">
        <f t="shared" si="23"/>
        <v>6</v>
      </c>
      <c r="ED14" s="2">
        <f t="shared" si="23"/>
        <v>6</v>
      </c>
      <c r="EE14" s="2">
        <f t="shared" si="23"/>
        <v>6</v>
      </c>
      <c r="EF14" s="2">
        <f t="shared" si="23"/>
        <v>6</v>
      </c>
      <c r="EG14" s="2">
        <f t="shared" ref="EG14:FQ14" si="24">COUNTA(EG189:EG194)</f>
        <v>6</v>
      </c>
      <c r="EH14" s="2">
        <f t="shared" si="24"/>
        <v>6</v>
      </c>
      <c r="EI14" s="2">
        <f t="shared" si="24"/>
        <v>6</v>
      </c>
      <c r="EJ14" s="2">
        <f t="shared" si="24"/>
        <v>6</v>
      </c>
      <c r="EK14" s="2">
        <f t="shared" si="24"/>
        <v>6</v>
      </c>
      <c r="EL14" s="2">
        <f t="shared" si="24"/>
        <v>6</v>
      </c>
      <c r="EM14" s="2">
        <f t="shared" si="24"/>
        <v>6</v>
      </c>
      <c r="EN14" s="2">
        <f t="shared" si="24"/>
        <v>6</v>
      </c>
      <c r="EO14" s="2">
        <f t="shared" si="24"/>
        <v>6</v>
      </c>
      <c r="EP14" s="2">
        <f t="shared" si="24"/>
        <v>6</v>
      </c>
      <c r="EQ14" s="2">
        <f t="shared" si="24"/>
        <v>6</v>
      </c>
      <c r="ER14" s="2">
        <f t="shared" si="24"/>
        <v>6</v>
      </c>
      <c r="ES14" s="2">
        <f t="shared" si="24"/>
        <v>6</v>
      </c>
      <c r="ET14" s="2">
        <f t="shared" si="24"/>
        <v>6</v>
      </c>
      <c r="EU14" s="2">
        <f t="shared" si="24"/>
        <v>6</v>
      </c>
      <c r="EV14" s="2">
        <f t="shared" si="24"/>
        <v>6</v>
      </c>
      <c r="EW14" s="2">
        <f t="shared" si="24"/>
        <v>6</v>
      </c>
      <c r="EX14" s="2">
        <f t="shared" si="24"/>
        <v>6</v>
      </c>
      <c r="EY14" s="2">
        <f t="shared" si="24"/>
        <v>6</v>
      </c>
      <c r="EZ14" s="2">
        <f t="shared" si="24"/>
        <v>0</v>
      </c>
      <c r="FA14" s="2">
        <f t="shared" si="24"/>
        <v>6</v>
      </c>
      <c r="FB14" s="2">
        <f t="shared" si="24"/>
        <v>6</v>
      </c>
      <c r="FC14" s="2">
        <f t="shared" si="24"/>
        <v>6</v>
      </c>
      <c r="FD14" s="2">
        <f t="shared" si="24"/>
        <v>6</v>
      </c>
      <c r="FE14" s="2">
        <f t="shared" si="24"/>
        <v>6</v>
      </c>
      <c r="FF14" s="2">
        <f t="shared" si="24"/>
        <v>6</v>
      </c>
      <c r="FG14" s="2">
        <f t="shared" si="24"/>
        <v>6</v>
      </c>
      <c r="FH14" s="2">
        <f t="shared" si="24"/>
        <v>6</v>
      </c>
      <c r="FI14" s="2">
        <f t="shared" si="24"/>
        <v>6</v>
      </c>
      <c r="FJ14" s="2">
        <f t="shared" si="24"/>
        <v>6</v>
      </c>
      <c r="FK14" s="2">
        <f t="shared" si="24"/>
        <v>6</v>
      </c>
      <c r="FL14" s="2">
        <f t="shared" si="24"/>
        <v>6</v>
      </c>
      <c r="FM14" s="2">
        <f t="shared" si="24"/>
        <v>6</v>
      </c>
      <c r="FN14" s="2">
        <f t="shared" si="24"/>
        <v>6</v>
      </c>
      <c r="FO14" s="2">
        <f t="shared" si="24"/>
        <v>6</v>
      </c>
      <c r="FP14" s="2">
        <f t="shared" si="24"/>
        <v>6</v>
      </c>
      <c r="FQ14" s="2">
        <f t="shared" si="24"/>
        <v>6</v>
      </c>
    </row>
    <row r="15" spans="4:173" s="2" customFormat="1" x14ac:dyDescent="0.25">
      <c r="D15" s="2" t="s">
        <v>396</v>
      </c>
      <c r="E15" s="2" t="s">
        <v>397</v>
      </c>
    </row>
    <row r="16" spans="4:173" s="2" customFormat="1" x14ac:dyDescent="0.25">
      <c r="E16" s="2" t="s">
        <v>394</v>
      </c>
      <c r="G16" s="2">
        <f>COUNT(D101:D194)</f>
        <v>94</v>
      </c>
      <c r="I16" s="2">
        <f t="shared" ref="I16:AN16" si="25">COUNTA(I101:I194)</f>
        <v>90</v>
      </c>
      <c r="J16" s="2">
        <f t="shared" si="25"/>
        <v>40</v>
      </c>
      <c r="K16" s="2">
        <f t="shared" si="25"/>
        <v>68</v>
      </c>
      <c r="L16" s="2">
        <f t="shared" si="25"/>
        <v>91</v>
      </c>
      <c r="M16" s="2">
        <f t="shared" si="25"/>
        <v>36</v>
      </c>
      <c r="N16" s="2">
        <f t="shared" si="25"/>
        <v>41</v>
      </c>
      <c r="O16" s="2">
        <f t="shared" si="25"/>
        <v>41</v>
      </c>
      <c r="P16" s="2">
        <f t="shared" si="25"/>
        <v>41</v>
      </c>
      <c r="Q16" s="2">
        <f t="shared" si="25"/>
        <v>41</v>
      </c>
      <c r="R16" s="2">
        <f t="shared" si="25"/>
        <v>57</v>
      </c>
      <c r="S16" s="2">
        <f t="shared" si="25"/>
        <v>57</v>
      </c>
      <c r="T16" s="2">
        <f t="shared" si="25"/>
        <v>53</v>
      </c>
      <c r="U16" s="2">
        <f t="shared" si="25"/>
        <v>55</v>
      </c>
      <c r="V16" s="5">
        <f t="shared" si="25"/>
        <v>61</v>
      </c>
      <c r="W16" s="2">
        <f t="shared" si="25"/>
        <v>93</v>
      </c>
      <c r="X16" s="2">
        <f t="shared" si="25"/>
        <v>93</v>
      </c>
      <c r="Y16" s="2">
        <f t="shared" si="25"/>
        <v>93</v>
      </c>
      <c r="Z16" s="2">
        <f t="shared" si="25"/>
        <v>93</v>
      </c>
      <c r="AA16" s="2">
        <f t="shared" si="25"/>
        <v>93</v>
      </c>
      <c r="AB16" s="2">
        <f t="shared" si="25"/>
        <v>93</v>
      </c>
      <c r="AC16" s="2">
        <f t="shared" si="25"/>
        <v>93</v>
      </c>
      <c r="AD16" s="2">
        <f t="shared" si="25"/>
        <v>93</v>
      </c>
      <c r="AE16" s="2">
        <f t="shared" si="25"/>
        <v>93</v>
      </c>
      <c r="AF16" s="2">
        <f t="shared" si="25"/>
        <v>82</v>
      </c>
      <c r="AG16" s="2">
        <f t="shared" si="25"/>
        <v>82</v>
      </c>
      <c r="AH16" s="2">
        <f t="shared" si="25"/>
        <v>82</v>
      </c>
      <c r="AI16" s="2">
        <f t="shared" si="25"/>
        <v>66</v>
      </c>
      <c r="AJ16" s="2">
        <f t="shared" si="25"/>
        <v>44</v>
      </c>
      <c r="AK16" s="2">
        <f t="shared" si="25"/>
        <v>81</v>
      </c>
      <c r="AL16" s="2">
        <f t="shared" si="25"/>
        <v>43</v>
      </c>
      <c r="AM16" s="2">
        <f t="shared" si="25"/>
        <v>72</v>
      </c>
      <c r="AN16" s="2">
        <f t="shared" si="25"/>
        <v>70</v>
      </c>
      <c r="AO16" s="2">
        <f t="shared" ref="AO16:BT16" si="26">COUNTA(AO101:AO194)</f>
        <v>92</v>
      </c>
      <c r="AP16" s="2">
        <f t="shared" si="26"/>
        <v>68</v>
      </c>
      <c r="AQ16" s="2">
        <f t="shared" si="26"/>
        <v>48</v>
      </c>
      <c r="AR16" s="2">
        <f t="shared" si="26"/>
        <v>48</v>
      </c>
      <c r="AS16" s="2">
        <f t="shared" si="26"/>
        <v>92</v>
      </c>
      <c r="AT16" s="2">
        <f t="shared" si="26"/>
        <v>92</v>
      </c>
      <c r="AU16" s="2">
        <f t="shared" si="26"/>
        <v>92</v>
      </c>
      <c r="AV16" s="2">
        <f t="shared" si="26"/>
        <v>92</v>
      </c>
      <c r="AW16" s="2">
        <f t="shared" si="26"/>
        <v>92</v>
      </c>
      <c r="AX16" s="2">
        <f t="shared" si="26"/>
        <v>68</v>
      </c>
      <c r="AY16" s="5">
        <f t="shared" si="26"/>
        <v>48</v>
      </c>
      <c r="AZ16" s="5">
        <f t="shared" si="26"/>
        <v>48</v>
      </c>
      <c r="BA16" s="2">
        <f t="shared" si="26"/>
        <v>92</v>
      </c>
      <c r="BB16" s="2">
        <f t="shared" si="26"/>
        <v>48</v>
      </c>
      <c r="BC16" s="5">
        <f t="shared" si="26"/>
        <v>48</v>
      </c>
      <c r="BD16" s="2">
        <f t="shared" si="26"/>
        <v>92</v>
      </c>
      <c r="BE16" s="2">
        <f t="shared" si="26"/>
        <v>92</v>
      </c>
      <c r="BF16" s="2">
        <f t="shared" si="26"/>
        <v>69</v>
      </c>
      <c r="BG16" s="2">
        <f t="shared" si="26"/>
        <v>92</v>
      </c>
      <c r="BH16" s="2">
        <f t="shared" si="26"/>
        <v>92</v>
      </c>
      <c r="BI16" s="5">
        <f t="shared" si="26"/>
        <v>25</v>
      </c>
      <c r="BJ16" s="5">
        <f t="shared" si="26"/>
        <v>56</v>
      </c>
      <c r="BK16" s="5">
        <f t="shared" si="26"/>
        <v>56</v>
      </c>
      <c r="BL16" s="5">
        <f t="shared" si="26"/>
        <v>56</v>
      </c>
      <c r="BM16" s="5">
        <f t="shared" si="26"/>
        <v>56</v>
      </c>
      <c r="BN16" s="5">
        <f t="shared" si="26"/>
        <v>56</v>
      </c>
      <c r="BO16" s="5">
        <f t="shared" si="26"/>
        <v>56</v>
      </c>
      <c r="BP16" s="5">
        <f t="shared" si="26"/>
        <v>25</v>
      </c>
      <c r="BQ16" s="5">
        <f t="shared" si="26"/>
        <v>25</v>
      </c>
      <c r="BR16" s="5">
        <f t="shared" si="26"/>
        <v>25</v>
      </c>
      <c r="BS16" s="5">
        <f t="shared" si="26"/>
        <v>56</v>
      </c>
      <c r="BT16" s="5">
        <f t="shared" si="26"/>
        <v>56</v>
      </c>
      <c r="BU16" s="5">
        <f t="shared" ref="BU16:CZ16" si="27">COUNTA(BU101:BU194)</f>
        <v>56</v>
      </c>
      <c r="BV16" s="5">
        <f t="shared" si="27"/>
        <v>25</v>
      </c>
      <c r="BW16" s="5">
        <f t="shared" si="27"/>
        <v>56</v>
      </c>
      <c r="BX16" s="5">
        <f t="shared" si="27"/>
        <v>25</v>
      </c>
      <c r="BY16" s="5">
        <f t="shared" si="27"/>
        <v>56</v>
      </c>
      <c r="BZ16" s="5">
        <f t="shared" si="27"/>
        <v>52</v>
      </c>
      <c r="CA16" s="5">
        <f t="shared" si="27"/>
        <v>25</v>
      </c>
      <c r="CB16" s="5">
        <f t="shared" si="27"/>
        <v>56</v>
      </c>
      <c r="CC16" s="2">
        <f t="shared" si="27"/>
        <v>63</v>
      </c>
      <c r="CD16" s="2">
        <f t="shared" si="27"/>
        <v>63</v>
      </c>
      <c r="CE16" s="2">
        <f t="shared" si="27"/>
        <v>63</v>
      </c>
      <c r="CF16" s="2">
        <f t="shared" si="27"/>
        <v>63</v>
      </c>
      <c r="CG16" s="2">
        <f t="shared" si="27"/>
        <v>63</v>
      </c>
      <c r="CH16" s="2">
        <f t="shared" si="27"/>
        <v>63</v>
      </c>
      <c r="CI16" s="2">
        <f t="shared" si="27"/>
        <v>63</v>
      </c>
      <c r="CJ16" s="2">
        <f t="shared" si="27"/>
        <v>63</v>
      </c>
      <c r="CK16" s="2">
        <f t="shared" si="27"/>
        <v>63</v>
      </c>
      <c r="CL16" s="2">
        <f t="shared" si="27"/>
        <v>63</v>
      </c>
      <c r="CM16" s="2">
        <f t="shared" si="27"/>
        <v>63</v>
      </c>
      <c r="CN16" s="2">
        <f t="shared" si="27"/>
        <v>63</v>
      </c>
      <c r="CO16" s="2">
        <f t="shared" si="27"/>
        <v>63</v>
      </c>
      <c r="CP16" s="2">
        <f t="shared" si="27"/>
        <v>63</v>
      </c>
      <c r="CQ16" s="2">
        <f t="shared" si="27"/>
        <v>63</v>
      </c>
      <c r="CR16" s="2">
        <f t="shared" si="27"/>
        <v>63</v>
      </c>
      <c r="CS16" s="2">
        <f t="shared" si="27"/>
        <v>35</v>
      </c>
      <c r="CT16" s="2">
        <f t="shared" si="27"/>
        <v>63</v>
      </c>
      <c r="CU16" s="2">
        <f t="shared" si="27"/>
        <v>63</v>
      </c>
      <c r="CV16" s="2">
        <f t="shared" si="27"/>
        <v>63</v>
      </c>
      <c r="CW16" s="2">
        <f t="shared" si="27"/>
        <v>61</v>
      </c>
      <c r="CX16" s="2">
        <f t="shared" si="27"/>
        <v>63</v>
      </c>
      <c r="CY16" s="2">
        <f t="shared" si="27"/>
        <v>63</v>
      </c>
      <c r="CZ16" s="2">
        <f t="shared" si="27"/>
        <v>63</v>
      </c>
      <c r="DA16" s="2">
        <f t="shared" ref="DA16:EF16" si="28">COUNTA(DA101:DA194)</f>
        <v>63</v>
      </c>
      <c r="DB16" s="2">
        <f t="shared" si="28"/>
        <v>63</v>
      </c>
      <c r="DC16" s="2">
        <f t="shared" si="28"/>
        <v>63</v>
      </c>
      <c r="DD16" s="2">
        <f t="shared" si="28"/>
        <v>63</v>
      </c>
      <c r="DE16" s="2">
        <f t="shared" si="28"/>
        <v>63</v>
      </c>
      <c r="DF16" s="2">
        <f t="shared" si="28"/>
        <v>63</v>
      </c>
      <c r="DG16" s="2">
        <f t="shared" si="28"/>
        <v>63</v>
      </c>
      <c r="DH16" s="2">
        <f t="shared" si="28"/>
        <v>63</v>
      </c>
      <c r="DI16" s="2">
        <f t="shared" si="28"/>
        <v>63</v>
      </c>
      <c r="DJ16" s="2">
        <f t="shared" si="28"/>
        <v>63</v>
      </c>
      <c r="DK16" s="2">
        <f t="shared" si="28"/>
        <v>63</v>
      </c>
      <c r="DL16" s="2">
        <f t="shared" si="28"/>
        <v>63</v>
      </c>
      <c r="DM16" s="2">
        <f t="shared" si="28"/>
        <v>63</v>
      </c>
      <c r="DN16" s="2">
        <f t="shared" si="28"/>
        <v>63</v>
      </c>
      <c r="DO16" s="2">
        <f t="shared" si="28"/>
        <v>63</v>
      </c>
      <c r="DP16" s="2">
        <f t="shared" si="28"/>
        <v>63</v>
      </c>
      <c r="DQ16" s="2">
        <f t="shared" si="28"/>
        <v>63</v>
      </c>
      <c r="DR16" s="2">
        <f t="shared" si="28"/>
        <v>63</v>
      </c>
      <c r="DS16" s="2">
        <f t="shared" si="28"/>
        <v>63</v>
      </c>
      <c r="DT16" s="2">
        <f t="shared" si="28"/>
        <v>63</v>
      </c>
      <c r="DU16" s="2">
        <f t="shared" si="28"/>
        <v>63</v>
      </c>
      <c r="DV16" s="2">
        <f t="shared" si="28"/>
        <v>63</v>
      </c>
      <c r="DW16" s="2">
        <f t="shared" si="28"/>
        <v>63</v>
      </c>
      <c r="DX16" s="2">
        <f t="shared" si="28"/>
        <v>63</v>
      </c>
      <c r="DY16" s="2">
        <f t="shared" si="28"/>
        <v>63</v>
      </c>
      <c r="DZ16" s="2">
        <f t="shared" si="28"/>
        <v>63</v>
      </c>
      <c r="EA16" s="2">
        <f t="shared" si="28"/>
        <v>63</v>
      </c>
      <c r="EB16" s="2">
        <f t="shared" si="28"/>
        <v>54</v>
      </c>
      <c r="EC16" s="2">
        <f t="shared" si="28"/>
        <v>63</v>
      </c>
      <c r="ED16" s="2">
        <f t="shared" si="28"/>
        <v>63</v>
      </c>
      <c r="EE16" s="2">
        <f t="shared" si="28"/>
        <v>63</v>
      </c>
      <c r="EF16" s="2">
        <f t="shared" si="28"/>
        <v>63</v>
      </c>
      <c r="EG16" s="2">
        <f t="shared" ref="EG16:FQ16" si="29">COUNTA(EG101:EG194)</f>
        <v>63</v>
      </c>
      <c r="EH16" s="2">
        <f t="shared" si="29"/>
        <v>63</v>
      </c>
      <c r="EI16" s="2">
        <f t="shared" si="29"/>
        <v>63</v>
      </c>
      <c r="EJ16" s="2">
        <f t="shared" si="29"/>
        <v>69</v>
      </c>
      <c r="EK16" s="2">
        <f t="shared" si="29"/>
        <v>35</v>
      </c>
      <c r="EL16" s="2">
        <f t="shared" si="29"/>
        <v>69</v>
      </c>
      <c r="EM16" s="2">
        <f t="shared" si="29"/>
        <v>69</v>
      </c>
      <c r="EN16" s="2">
        <f t="shared" si="29"/>
        <v>35</v>
      </c>
      <c r="EO16" s="2">
        <f t="shared" si="29"/>
        <v>63</v>
      </c>
      <c r="EP16" s="2">
        <f t="shared" si="29"/>
        <v>69</v>
      </c>
      <c r="EQ16" s="2">
        <f t="shared" si="29"/>
        <v>69</v>
      </c>
      <c r="ER16" s="2">
        <f t="shared" si="29"/>
        <v>62</v>
      </c>
      <c r="ES16" s="2">
        <f t="shared" si="29"/>
        <v>69</v>
      </c>
      <c r="ET16" s="2">
        <f t="shared" si="29"/>
        <v>35</v>
      </c>
      <c r="EU16" s="2">
        <f t="shared" si="29"/>
        <v>69</v>
      </c>
      <c r="EV16" s="2">
        <f t="shared" si="29"/>
        <v>62</v>
      </c>
      <c r="EW16" s="2">
        <f t="shared" si="29"/>
        <v>62</v>
      </c>
      <c r="EX16" s="2">
        <f t="shared" si="29"/>
        <v>62</v>
      </c>
      <c r="EY16" s="2">
        <f t="shared" si="29"/>
        <v>69</v>
      </c>
      <c r="EZ16" s="2">
        <f t="shared" si="29"/>
        <v>12</v>
      </c>
      <c r="FA16" s="2">
        <f t="shared" si="29"/>
        <v>69</v>
      </c>
      <c r="FB16" s="2">
        <f t="shared" si="29"/>
        <v>69</v>
      </c>
      <c r="FC16" s="2">
        <f t="shared" si="29"/>
        <v>63</v>
      </c>
      <c r="FD16" s="2">
        <f t="shared" si="29"/>
        <v>69</v>
      </c>
      <c r="FE16" s="2">
        <f t="shared" si="29"/>
        <v>69</v>
      </c>
      <c r="FF16" s="2">
        <f t="shared" si="29"/>
        <v>69</v>
      </c>
      <c r="FG16" s="2">
        <f t="shared" si="29"/>
        <v>64</v>
      </c>
      <c r="FH16" s="2">
        <f t="shared" si="29"/>
        <v>64</v>
      </c>
      <c r="FI16" s="2">
        <f t="shared" si="29"/>
        <v>64</v>
      </c>
      <c r="FJ16" s="2">
        <f t="shared" si="29"/>
        <v>63</v>
      </c>
      <c r="FK16" s="2">
        <f t="shared" si="29"/>
        <v>64</v>
      </c>
      <c r="FL16" s="2">
        <f t="shared" si="29"/>
        <v>64</v>
      </c>
      <c r="FM16" s="2">
        <f t="shared" si="29"/>
        <v>64</v>
      </c>
      <c r="FN16" s="2">
        <f t="shared" si="29"/>
        <v>64</v>
      </c>
      <c r="FO16" s="2">
        <f t="shared" si="29"/>
        <v>64</v>
      </c>
      <c r="FP16" s="2">
        <f t="shared" si="29"/>
        <v>64</v>
      </c>
      <c r="FQ16" s="2">
        <f t="shared" si="29"/>
        <v>64</v>
      </c>
    </row>
    <row r="17" spans="4:173" s="2" customFormat="1" x14ac:dyDescent="0.25">
      <c r="V17" s="5"/>
      <c r="AY17" s="5"/>
      <c r="AZ17" s="5"/>
      <c r="BC17" s="5"/>
      <c r="BI17" s="5"/>
      <c r="BJ17" s="5"/>
      <c r="BK17" s="5"/>
      <c r="BL17" s="5"/>
      <c r="BM17" s="5"/>
      <c r="BN17" s="5"/>
      <c r="BO17" s="5"/>
      <c r="BP17" s="5"/>
      <c r="BQ17" s="5"/>
      <c r="BR17" s="5"/>
      <c r="BS17" s="5"/>
      <c r="BT17" s="5"/>
      <c r="BU17" s="5"/>
      <c r="BV17" s="5"/>
      <c r="BW17" s="5"/>
      <c r="BX17" s="5"/>
      <c r="BY17" s="5"/>
      <c r="BZ17" s="5"/>
      <c r="CA17" s="5"/>
      <c r="CB17" s="5"/>
    </row>
    <row r="18" spans="4:173" s="2" customFormat="1" x14ac:dyDescent="0.25">
      <c r="G18" s="2" t="s">
        <v>400</v>
      </c>
      <c r="I18" s="4">
        <f t="shared" ref="I18:AN18" si="30">MAX(I$101:I$194)</f>
        <v>9.09</v>
      </c>
      <c r="J18" s="5">
        <f t="shared" si="30"/>
        <v>114</v>
      </c>
      <c r="K18" s="5">
        <f t="shared" si="30"/>
        <v>902</v>
      </c>
      <c r="L18" s="2">
        <f t="shared" si="30"/>
        <v>4.1156362959999999</v>
      </c>
      <c r="M18" s="5">
        <f t="shared" si="30"/>
        <v>659.1</v>
      </c>
      <c r="N18" s="6">
        <f t="shared" si="30"/>
        <v>0.28699999999999998</v>
      </c>
      <c r="O18" s="6">
        <f t="shared" si="30"/>
        <v>0.53</v>
      </c>
      <c r="P18" s="6">
        <f t="shared" si="30"/>
        <v>0.16600000000000001</v>
      </c>
      <c r="Q18" s="6">
        <f t="shared" si="30"/>
        <v>2.9322000000000004</v>
      </c>
      <c r="R18" s="4">
        <f t="shared" si="30"/>
        <v>125.13299279602327</v>
      </c>
      <c r="S18" s="4">
        <f t="shared" si="30"/>
        <v>23.963193492489896</v>
      </c>
      <c r="T18" s="4">
        <f t="shared" si="30"/>
        <v>0.18989214734306639</v>
      </c>
      <c r="U18" s="4">
        <f t="shared" si="30"/>
        <v>3.1589230641005863</v>
      </c>
      <c r="V18" s="5">
        <f t="shared" si="30"/>
        <v>13693.984962406015</v>
      </c>
      <c r="W18" s="6">
        <f t="shared" si="30"/>
        <v>2.8141388299999996</v>
      </c>
      <c r="X18" s="6">
        <f t="shared" si="30"/>
        <v>1.5884914989999999</v>
      </c>
      <c r="Y18" s="6">
        <f t="shared" si="30"/>
        <v>1.205896512</v>
      </c>
      <c r="Z18" s="6">
        <f t="shared" si="30"/>
        <v>1.110396087</v>
      </c>
      <c r="AA18" s="6">
        <f t="shared" si="30"/>
        <v>0.91301359240000002</v>
      </c>
      <c r="AB18" s="6">
        <f t="shared" si="30"/>
        <v>0.66594973210000008</v>
      </c>
      <c r="AC18" s="6">
        <f t="shared" si="30"/>
        <v>0.26652475819999999</v>
      </c>
      <c r="AD18" s="6">
        <f t="shared" si="30"/>
        <v>0.1942256466</v>
      </c>
      <c r="AE18" s="6">
        <f t="shared" si="30"/>
        <v>0.14490010219999999</v>
      </c>
      <c r="AF18" s="4">
        <f t="shared" si="30"/>
        <v>22.69</v>
      </c>
      <c r="AG18" s="1">
        <f t="shared" si="30"/>
        <v>0.65</v>
      </c>
      <c r="AH18" s="1">
        <f t="shared" si="30"/>
        <v>1.71</v>
      </c>
      <c r="AI18" s="4">
        <f t="shared" si="30"/>
        <v>36.950000000000003</v>
      </c>
      <c r="AJ18" s="4">
        <f t="shared" si="30"/>
        <v>0</v>
      </c>
      <c r="AK18" s="4">
        <f t="shared" si="30"/>
        <v>45.44</v>
      </c>
      <c r="AL18" s="4">
        <f t="shared" si="30"/>
        <v>27.06</v>
      </c>
      <c r="AM18" s="5">
        <f t="shared" si="30"/>
        <v>241957</v>
      </c>
      <c r="AN18" s="5">
        <f t="shared" si="30"/>
        <v>152000</v>
      </c>
      <c r="AO18" s="5">
        <f t="shared" ref="AO18:BH18" si="31">MAX(AO$101:AO$194)</f>
        <v>1301.146794871795</v>
      </c>
      <c r="AP18" s="4">
        <f t="shared" si="31"/>
        <v>48</v>
      </c>
      <c r="AQ18" s="5">
        <f t="shared" si="31"/>
        <v>132.84</v>
      </c>
      <c r="AR18" s="5">
        <f t="shared" si="31"/>
        <v>57608.991999999998</v>
      </c>
      <c r="AS18" s="4">
        <f t="shared" si="31"/>
        <v>50.6</v>
      </c>
      <c r="AT18" s="4">
        <f t="shared" si="31"/>
        <v>131.274</v>
      </c>
      <c r="AU18" s="4">
        <f t="shared" si="31"/>
        <v>81.641999999999996</v>
      </c>
      <c r="AV18" s="5">
        <f t="shared" si="31"/>
        <v>151.023</v>
      </c>
      <c r="AW18" s="5">
        <f t="shared" si="31"/>
        <v>1410.34</v>
      </c>
      <c r="AX18" s="4">
        <f t="shared" si="31"/>
        <v>17.956</v>
      </c>
      <c r="AY18" s="5">
        <f t="shared" si="31"/>
        <v>7798.17</v>
      </c>
      <c r="AZ18" s="5">
        <f t="shared" si="31"/>
        <v>27607.599999999999</v>
      </c>
      <c r="BA18" s="4">
        <f t="shared" si="31"/>
        <v>95.436359999999993</v>
      </c>
      <c r="BB18" s="4">
        <f t="shared" si="31"/>
        <v>69.707999999999998</v>
      </c>
      <c r="BC18" s="5">
        <f t="shared" si="31"/>
        <v>94718.129000000001</v>
      </c>
      <c r="BD18" s="4">
        <f t="shared" si="31"/>
        <v>120.5</v>
      </c>
      <c r="BE18" s="4">
        <f t="shared" si="31"/>
        <v>56.18</v>
      </c>
      <c r="BF18" s="4">
        <f t="shared" si="31"/>
        <v>99.75</v>
      </c>
      <c r="BG18" s="5">
        <f t="shared" si="31"/>
        <v>333.7</v>
      </c>
      <c r="BH18" s="5">
        <f t="shared" si="31"/>
        <v>1075.5899999999999</v>
      </c>
      <c r="BI18" s="5">
        <f t="shared" ref="BI18:DS18" si="32">MAX(BI$101:BI$194)</f>
        <v>0</v>
      </c>
      <c r="BJ18" s="5">
        <f t="shared" si="32"/>
        <v>0</v>
      </c>
      <c r="BK18" s="5">
        <f t="shared" si="32"/>
        <v>0</v>
      </c>
      <c r="BL18" s="5">
        <f t="shared" si="32"/>
        <v>4900</v>
      </c>
      <c r="BM18" s="5">
        <f t="shared" si="32"/>
        <v>0</v>
      </c>
      <c r="BN18" s="5">
        <f t="shared" si="32"/>
        <v>2000</v>
      </c>
      <c r="BO18" s="5">
        <f t="shared" si="32"/>
        <v>1050</v>
      </c>
      <c r="BP18" s="5">
        <f t="shared" si="32"/>
        <v>89</v>
      </c>
      <c r="BQ18" s="5">
        <f t="shared" si="32"/>
        <v>0</v>
      </c>
      <c r="BR18" s="5">
        <f t="shared" si="32"/>
        <v>0</v>
      </c>
      <c r="BS18" s="5">
        <f t="shared" si="32"/>
        <v>0</v>
      </c>
      <c r="BT18" s="5">
        <f t="shared" si="32"/>
        <v>0</v>
      </c>
      <c r="BU18" s="5">
        <f t="shared" si="32"/>
        <v>0</v>
      </c>
      <c r="BV18" s="5">
        <f t="shared" si="32"/>
        <v>32</v>
      </c>
      <c r="BW18" s="5">
        <f t="shared" si="32"/>
        <v>2600</v>
      </c>
      <c r="BX18" s="5">
        <f t="shared" si="32"/>
        <v>0</v>
      </c>
      <c r="BY18" s="5">
        <f t="shared" si="32"/>
        <v>0</v>
      </c>
      <c r="BZ18" s="5">
        <f t="shared" si="32"/>
        <v>115</v>
      </c>
      <c r="CA18" s="5">
        <f t="shared" si="32"/>
        <v>0</v>
      </c>
      <c r="CB18" s="5">
        <f t="shared" si="32"/>
        <v>0</v>
      </c>
      <c r="CC18" s="6">
        <f t="shared" si="32"/>
        <v>3.5</v>
      </c>
      <c r="CD18" s="6">
        <f t="shared" si="32"/>
        <v>16</v>
      </c>
      <c r="CE18" s="6">
        <f t="shared" si="32"/>
        <v>0</v>
      </c>
      <c r="CF18" s="6">
        <f t="shared" si="32"/>
        <v>0</v>
      </c>
      <c r="CG18" s="6">
        <f t="shared" si="32"/>
        <v>5.2</v>
      </c>
      <c r="CH18" s="6">
        <f t="shared" si="32"/>
        <v>0.05</v>
      </c>
      <c r="CI18" s="6">
        <f t="shared" si="32"/>
        <v>0</v>
      </c>
      <c r="CJ18" s="6">
        <f t="shared" si="32"/>
        <v>0</v>
      </c>
      <c r="CK18" s="6">
        <f t="shared" si="32"/>
        <v>0</v>
      </c>
      <c r="CL18" s="6">
        <f t="shared" si="32"/>
        <v>0.04</v>
      </c>
      <c r="CM18" s="6">
        <f t="shared" si="32"/>
        <v>8.0000000000000002E-3</v>
      </c>
      <c r="CN18" s="6">
        <f t="shared" si="32"/>
        <v>0</v>
      </c>
      <c r="CO18" s="6">
        <f t="shared" si="32"/>
        <v>0</v>
      </c>
      <c r="CP18" s="6">
        <f t="shared" si="32"/>
        <v>1.8</v>
      </c>
      <c r="CQ18" s="6">
        <f t="shared" si="32"/>
        <v>0.02</v>
      </c>
      <c r="CR18" s="6">
        <f t="shared" si="32"/>
        <v>0</v>
      </c>
      <c r="CS18" s="6">
        <f t="shared" si="32"/>
        <v>0</v>
      </c>
      <c r="CT18" s="6">
        <f t="shared" si="32"/>
        <v>0</v>
      </c>
      <c r="CU18" s="6">
        <f t="shared" si="32"/>
        <v>0.03</v>
      </c>
      <c r="CV18" s="6">
        <f t="shared" si="32"/>
        <v>0.49</v>
      </c>
      <c r="CW18" s="6">
        <f t="shared" si="32"/>
        <v>0</v>
      </c>
      <c r="CX18" s="6">
        <f t="shared" si="32"/>
        <v>0</v>
      </c>
      <c r="CY18" s="6">
        <f t="shared" si="32"/>
        <v>0.04</v>
      </c>
      <c r="CZ18" s="6">
        <f t="shared" si="32"/>
        <v>0</v>
      </c>
      <c r="DA18" s="6">
        <f t="shared" si="32"/>
        <v>0.01</v>
      </c>
      <c r="DB18" s="6">
        <f t="shared" si="32"/>
        <v>0</v>
      </c>
      <c r="DC18" s="6">
        <f t="shared" si="32"/>
        <v>0</v>
      </c>
      <c r="DD18" s="6">
        <f t="shared" si="32"/>
        <v>0.01</v>
      </c>
      <c r="DE18" s="6">
        <f t="shared" si="32"/>
        <v>0.21</v>
      </c>
      <c r="DF18" s="6">
        <f t="shared" si="32"/>
        <v>0</v>
      </c>
      <c r="DG18" s="6">
        <f t="shared" si="32"/>
        <v>0.02</v>
      </c>
      <c r="DH18" s="6">
        <f t="shared" si="32"/>
        <v>0</v>
      </c>
      <c r="DI18" s="6">
        <f t="shared" si="32"/>
        <v>0</v>
      </c>
      <c r="DJ18" s="6">
        <f t="shared" si="32"/>
        <v>0.02</v>
      </c>
      <c r="DK18" s="6">
        <f t="shared" si="32"/>
        <v>0</v>
      </c>
      <c r="DL18" s="6">
        <f t="shared" si="32"/>
        <v>0</v>
      </c>
      <c r="DM18" s="6">
        <f t="shared" si="32"/>
        <v>0</v>
      </c>
      <c r="DN18" s="6">
        <f t="shared" si="32"/>
        <v>0.01</v>
      </c>
      <c r="DO18" s="6">
        <f t="shared" si="32"/>
        <v>14</v>
      </c>
      <c r="DP18" s="6">
        <f t="shared" si="32"/>
        <v>0</v>
      </c>
      <c r="DQ18" s="6">
        <f t="shared" si="32"/>
        <v>0.04</v>
      </c>
      <c r="DR18" s="6">
        <f t="shared" si="32"/>
        <v>0</v>
      </c>
      <c r="DS18" s="6">
        <f t="shared" si="32"/>
        <v>0.05</v>
      </c>
      <c r="DT18" s="6">
        <f t="shared" ref="DT18:EZ18" si="33">MAX(DT$101:DT$194)</f>
        <v>0.11</v>
      </c>
      <c r="DU18" s="6">
        <f t="shared" si="33"/>
        <v>0</v>
      </c>
      <c r="DV18" s="6">
        <f t="shared" si="33"/>
        <v>0.6</v>
      </c>
      <c r="DW18" s="6">
        <f t="shared" si="33"/>
        <v>0.02</v>
      </c>
      <c r="DX18" s="6">
        <f t="shared" si="33"/>
        <v>0</v>
      </c>
      <c r="DY18" s="6">
        <f t="shared" si="33"/>
        <v>0</v>
      </c>
      <c r="DZ18" s="6">
        <f t="shared" si="33"/>
        <v>0.01</v>
      </c>
      <c r="EA18" s="6">
        <f t="shared" si="33"/>
        <v>0</v>
      </c>
      <c r="EB18" s="6">
        <f t="shared" si="33"/>
        <v>0</v>
      </c>
      <c r="EC18" s="6">
        <f t="shared" si="33"/>
        <v>0.04</v>
      </c>
      <c r="ED18" s="6">
        <f t="shared" si="33"/>
        <v>7.0000000000000007E-2</v>
      </c>
      <c r="EE18" s="6">
        <f t="shared" si="33"/>
        <v>7.0000000000000007E-2</v>
      </c>
      <c r="EF18" s="6">
        <f t="shared" si="33"/>
        <v>0</v>
      </c>
      <c r="EG18" s="6">
        <f t="shared" si="33"/>
        <v>0.11</v>
      </c>
      <c r="EH18" s="6">
        <f t="shared" si="33"/>
        <v>0</v>
      </c>
      <c r="EI18" s="6">
        <f t="shared" si="33"/>
        <v>0.01</v>
      </c>
      <c r="EJ18" s="6">
        <f t="shared" si="33"/>
        <v>0.05</v>
      </c>
      <c r="EK18" s="6">
        <f t="shared" si="33"/>
        <v>0</v>
      </c>
      <c r="EL18" s="6">
        <f t="shared" si="33"/>
        <v>2.2999999999999998</v>
      </c>
      <c r="EM18" s="6">
        <f t="shared" si="33"/>
        <v>0.05</v>
      </c>
      <c r="EN18" s="6">
        <f t="shared" si="33"/>
        <v>1.7</v>
      </c>
      <c r="EO18" s="6">
        <f t="shared" si="33"/>
        <v>0.02</v>
      </c>
      <c r="EP18" s="6">
        <f t="shared" si="33"/>
        <v>0.11</v>
      </c>
      <c r="EQ18" s="6">
        <f t="shared" si="33"/>
        <v>0.05</v>
      </c>
      <c r="ER18" s="6">
        <f t="shared" si="33"/>
        <v>0</v>
      </c>
      <c r="ES18" s="6">
        <f t="shared" si="33"/>
        <v>1.7</v>
      </c>
      <c r="ET18" s="6">
        <f t="shared" si="33"/>
        <v>0</v>
      </c>
      <c r="EU18" s="6">
        <f t="shared" si="33"/>
        <v>0</v>
      </c>
      <c r="EV18" s="6">
        <f t="shared" si="33"/>
        <v>0</v>
      </c>
      <c r="EW18" s="6">
        <f t="shared" si="33"/>
        <v>0</v>
      </c>
      <c r="EX18" s="6">
        <f t="shared" si="33"/>
        <v>0</v>
      </c>
      <c r="EY18" s="6">
        <f t="shared" si="33"/>
        <v>0.02</v>
      </c>
      <c r="EZ18" s="6">
        <f t="shared" si="33"/>
        <v>2.2700000000000001E-2</v>
      </c>
      <c r="FA18" s="6">
        <f t="shared" ref="FA18:FQ18" si="34">MAX(FA$101:FA$194)</f>
        <v>0.02</v>
      </c>
      <c r="FB18" s="6">
        <f t="shared" si="34"/>
        <v>0</v>
      </c>
      <c r="FC18" s="6">
        <f t="shared" si="34"/>
        <v>0.1</v>
      </c>
      <c r="FD18" s="6">
        <f t="shared" si="34"/>
        <v>0.51</v>
      </c>
      <c r="FE18" s="6">
        <f t="shared" si="34"/>
        <v>0</v>
      </c>
      <c r="FF18" s="6">
        <f t="shared" si="34"/>
        <v>0.04</v>
      </c>
      <c r="FG18" s="6">
        <f t="shared" si="34"/>
        <v>23</v>
      </c>
      <c r="FH18" s="6">
        <f t="shared" si="34"/>
        <v>0</v>
      </c>
      <c r="FI18" s="6">
        <f t="shared" si="34"/>
        <v>0.01</v>
      </c>
      <c r="FJ18" s="6">
        <f t="shared" si="34"/>
        <v>0.5</v>
      </c>
      <c r="FK18" s="6">
        <f t="shared" si="34"/>
        <v>1.5</v>
      </c>
      <c r="FL18" s="6">
        <f t="shared" si="34"/>
        <v>0.04</v>
      </c>
      <c r="FM18" s="6">
        <f t="shared" si="34"/>
        <v>4.4000000000000004</v>
      </c>
      <c r="FN18" s="6">
        <f t="shared" si="34"/>
        <v>0</v>
      </c>
      <c r="FO18" s="6">
        <f t="shared" si="34"/>
        <v>1.3</v>
      </c>
      <c r="FP18" s="6">
        <f t="shared" si="34"/>
        <v>0.44</v>
      </c>
      <c r="FQ18" s="6">
        <f t="shared" si="34"/>
        <v>0.88</v>
      </c>
    </row>
    <row r="19" spans="4:173" s="2" customFormat="1" x14ac:dyDescent="0.25">
      <c r="G19" s="2" t="s">
        <v>399</v>
      </c>
      <c r="I19" s="4">
        <f t="shared" ref="I19:AN19" si="35">AVERAGE(I$101:I$194)</f>
        <v>7.2860000000000014</v>
      </c>
      <c r="J19" s="5">
        <f t="shared" si="35"/>
        <v>33.787908174665844</v>
      </c>
      <c r="K19" s="5">
        <f t="shared" si="35"/>
        <v>249.46911764705885</v>
      </c>
      <c r="L19" s="2">
        <f t="shared" si="35"/>
        <v>0.18928673089855072</v>
      </c>
      <c r="M19" s="5">
        <f t="shared" si="35"/>
        <v>217.83222222222219</v>
      </c>
      <c r="N19" s="6">
        <f t="shared" si="35"/>
        <v>4.5478780487804876E-2</v>
      </c>
      <c r="O19" s="6">
        <f t="shared" si="35"/>
        <v>8.4359512195121972E-2</v>
      </c>
      <c r="P19" s="6">
        <f t="shared" si="35"/>
        <v>2.367325E-2</v>
      </c>
      <c r="Q19" s="6">
        <f t="shared" si="35"/>
        <v>0.68197367499999995</v>
      </c>
      <c r="R19" s="4">
        <f t="shared" si="35"/>
        <v>29.018704969503187</v>
      </c>
      <c r="S19" s="4">
        <f t="shared" si="35"/>
        <v>4.6160644227024274</v>
      </c>
      <c r="T19" s="4">
        <f t="shared" si="35"/>
        <v>2.8989633842887129E-2</v>
      </c>
      <c r="U19" s="4">
        <f t="shared" si="35"/>
        <v>0.64124546615415445</v>
      </c>
      <c r="V19" s="5">
        <f t="shared" si="35"/>
        <v>3732.8087271583522</v>
      </c>
      <c r="W19" s="6">
        <f t="shared" si="35"/>
        <v>0.46903377631397841</v>
      </c>
      <c r="X19" s="6">
        <f t="shared" si="35"/>
        <v>0.24895230448354833</v>
      </c>
      <c r="Y19" s="6">
        <f t="shared" si="35"/>
        <v>0.20157714009709685</v>
      </c>
      <c r="Z19" s="6">
        <f t="shared" si="35"/>
        <v>0.18920994691741944</v>
      </c>
      <c r="AA19" s="6">
        <f t="shared" si="35"/>
        <v>0.15511077165913981</v>
      </c>
      <c r="AB19" s="6">
        <f t="shared" si="35"/>
        <v>0.12042167325956987</v>
      </c>
      <c r="AC19" s="6">
        <f t="shared" si="35"/>
        <v>5.980306038322579E-2</v>
      </c>
      <c r="AD19" s="6">
        <f t="shared" si="35"/>
        <v>2.9802258077645163E-2</v>
      </c>
      <c r="AE19" s="6">
        <f t="shared" si="35"/>
        <v>1.6025266800752686E-2</v>
      </c>
      <c r="AF19" s="4">
        <f t="shared" si="35"/>
        <v>5.2951948051948037</v>
      </c>
      <c r="AG19" s="1">
        <f t="shared" si="35"/>
        <v>0.25538461538461543</v>
      </c>
      <c r="AH19" s="1">
        <f t="shared" si="35"/>
        <v>1.1700000000000002</v>
      </c>
      <c r="AI19" s="4">
        <f t="shared" si="35"/>
        <v>6.3079435483870947</v>
      </c>
      <c r="AJ19" s="4" t="e">
        <f t="shared" si="35"/>
        <v>#DIV/0!</v>
      </c>
      <c r="AK19" s="4">
        <f t="shared" si="35"/>
        <v>1.3052173913043479</v>
      </c>
      <c r="AL19" s="4">
        <f t="shared" si="35"/>
        <v>5.5878571428571417</v>
      </c>
      <c r="AM19" s="5">
        <f t="shared" si="35"/>
        <v>16603.24893617021</v>
      </c>
      <c r="AN19" s="5">
        <f t="shared" si="35"/>
        <v>17493.269791666666</v>
      </c>
      <c r="AO19" s="5">
        <f t="shared" ref="AO19:BH19" si="36">AVERAGE(AO$101:AO$194)</f>
        <v>119.04593971211555</v>
      </c>
      <c r="AP19" s="4">
        <f t="shared" si="36"/>
        <v>8.009430682189544</v>
      </c>
      <c r="AQ19" s="5">
        <f t="shared" si="36"/>
        <v>52.541583333333335</v>
      </c>
      <c r="AR19" s="5">
        <f t="shared" si="36"/>
        <v>15989.008750000001</v>
      </c>
      <c r="AS19" s="4">
        <f t="shared" si="36"/>
        <v>7.347927632850241</v>
      </c>
      <c r="AT19" s="4">
        <f t="shared" si="36"/>
        <v>21.833871586318843</v>
      </c>
      <c r="AU19" s="4">
        <f t="shared" si="36"/>
        <v>17.943953828502419</v>
      </c>
      <c r="AV19" s="5">
        <f t="shared" si="36"/>
        <v>25.351605642512077</v>
      </c>
      <c r="AW19" s="5">
        <f t="shared" si="36"/>
        <v>177.68542657004838</v>
      </c>
      <c r="AX19" s="4">
        <f t="shared" si="36"/>
        <v>3.4569868982471781</v>
      </c>
      <c r="AY19" s="5">
        <f t="shared" si="36"/>
        <v>2712.1736847916668</v>
      </c>
      <c r="AZ19" s="5">
        <f t="shared" si="36"/>
        <v>5870.4551464583337</v>
      </c>
      <c r="BA19" s="4">
        <f t="shared" si="36"/>
        <v>15.428518043478253</v>
      </c>
      <c r="BB19" s="4">
        <f t="shared" si="36"/>
        <v>23.825833333333335</v>
      </c>
      <c r="BC19" s="5">
        <f t="shared" si="36"/>
        <v>22830.068780833335</v>
      </c>
      <c r="BD19" s="4">
        <f t="shared" si="36"/>
        <v>35.456401690821259</v>
      </c>
      <c r="BE19" s="4">
        <f t="shared" si="36"/>
        <v>12.034302234299522</v>
      </c>
      <c r="BF19" s="4">
        <f t="shared" si="36"/>
        <v>18.936148918518519</v>
      </c>
      <c r="BG19" s="5">
        <f t="shared" si="36"/>
        <v>45.171521280193247</v>
      </c>
      <c r="BH19" s="5">
        <f t="shared" si="36"/>
        <v>163.45448666666658</v>
      </c>
      <c r="BI19" s="5" t="e">
        <f t="shared" ref="BI19:DS19" si="37">AVERAGE(BI$101:BI$194)</f>
        <v>#DIV/0!</v>
      </c>
      <c r="BJ19" s="5" t="e">
        <f t="shared" si="37"/>
        <v>#DIV/0!</v>
      </c>
      <c r="BK19" s="5" t="e">
        <f t="shared" si="37"/>
        <v>#DIV/0!</v>
      </c>
      <c r="BL19" s="5">
        <f t="shared" si="37"/>
        <v>347</v>
      </c>
      <c r="BM19" s="5" t="e">
        <f t="shared" si="37"/>
        <v>#DIV/0!</v>
      </c>
      <c r="BN19" s="5">
        <f t="shared" si="37"/>
        <v>330.13725490196077</v>
      </c>
      <c r="BO19" s="5">
        <f t="shared" si="37"/>
        <v>277.82608695652175</v>
      </c>
      <c r="BP19" s="5">
        <f t="shared" si="37"/>
        <v>60</v>
      </c>
      <c r="BQ19" s="5" t="e">
        <f t="shared" si="37"/>
        <v>#DIV/0!</v>
      </c>
      <c r="BR19" s="5" t="e">
        <f t="shared" si="37"/>
        <v>#DIV/0!</v>
      </c>
      <c r="BS19" s="5" t="e">
        <f t="shared" si="37"/>
        <v>#DIV/0!</v>
      </c>
      <c r="BT19" s="5" t="e">
        <f t="shared" si="37"/>
        <v>#DIV/0!</v>
      </c>
      <c r="BU19" s="5" t="e">
        <f t="shared" si="37"/>
        <v>#DIV/0!</v>
      </c>
      <c r="BV19" s="5">
        <f t="shared" si="37"/>
        <v>15.5</v>
      </c>
      <c r="BW19" s="5">
        <f t="shared" si="37"/>
        <v>735.69230769230774</v>
      </c>
      <c r="BX19" s="5" t="e">
        <f t="shared" si="37"/>
        <v>#DIV/0!</v>
      </c>
      <c r="BY19" s="5" t="e">
        <f t="shared" si="37"/>
        <v>#DIV/0!</v>
      </c>
      <c r="BZ19" s="5">
        <f t="shared" si="37"/>
        <v>23.923076923076923</v>
      </c>
      <c r="CA19" s="5" t="e">
        <f t="shared" si="37"/>
        <v>#DIV/0!</v>
      </c>
      <c r="CB19" s="5" t="e">
        <f t="shared" si="37"/>
        <v>#DIV/0!</v>
      </c>
      <c r="CC19" s="6">
        <f t="shared" si="37"/>
        <v>0.27599999999999997</v>
      </c>
      <c r="CD19" s="6">
        <f t="shared" si="37"/>
        <v>16</v>
      </c>
      <c r="CE19" s="6" t="e">
        <f t="shared" si="37"/>
        <v>#DIV/0!</v>
      </c>
      <c r="CF19" s="6" t="e">
        <f t="shared" si="37"/>
        <v>#DIV/0!</v>
      </c>
      <c r="CG19" s="6">
        <f t="shared" si="37"/>
        <v>0.6376097323440838</v>
      </c>
      <c r="CH19" s="6">
        <f t="shared" si="37"/>
        <v>3.7999999999999999E-2</v>
      </c>
      <c r="CI19" s="6" t="e">
        <f t="shared" si="37"/>
        <v>#DIV/0!</v>
      </c>
      <c r="CJ19" s="6" t="e">
        <f t="shared" si="37"/>
        <v>#DIV/0!</v>
      </c>
      <c r="CK19" s="6" t="e">
        <f t="shared" si="37"/>
        <v>#DIV/0!</v>
      </c>
      <c r="CL19" s="6">
        <f t="shared" si="37"/>
        <v>1.9999999999999997E-2</v>
      </c>
      <c r="CM19" s="6">
        <f t="shared" si="37"/>
        <v>6.000000000000001E-3</v>
      </c>
      <c r="CN19" s="6" t="e">
        <f t="shared" si="37"/>
        <v>#DIV/0!</v>
      </c>
      <c r="CO19" s="6" t="e">
        <f t="shared" si="37"/>
        <v>#DIV/0!</v>
      </c>
      <c r="CP19" s="6">
        <f t="shared" si="37"/>
        <v>0.25836065573770478</v>
      </c>
      <c r="CQ19" s="6">
        <f t="shared" si="37"/>
        <v>1.6E-2</v>
      </c>
      <c r="CR19" s="6" t="e">
        <f t="shared" si="37"/>
        <v>#DIV/0!</v>
      </c>
      <c r="CS19" s="6" t="e">
        <f t="shared" si="37"/>
        <v>#DIV/0!</v>
      </c>
      <c r="CT19" s="6" t="e">
        <f t="shared" si="37"/>
        <v>#DIV/0!</v>
      </c>
      <c r="CU19" s="6">
        <f t="shared" si="37"/>
        <v>0.02</v>
      </c>
      <c r="CV19" s="6">
        <f t="shared" si="37"/>
        <v>0.1525</v>
      </c>
      <c r="CW19" s="6" t="e">
        <f t="shared" si="37"/>
        <v>#DIV/0!</v>
      </c>
      <c r="CX19" s="6" t="e">
        <f t="shared" si="37"/>
        <v>#DIV/0!</v>
      </c>
      <c r="CY19" s="6">
        <f t="shared" si="37"/>
        <v>2.2499999999999999E-2</v>
      </c>
      <c r="CZ19" s="6" t="e">
        <f t="shared" si="37"/>
        <v>#DIV/0!</v>
      </c>
      <c r="DA19" s="6">
        <f t="shared" si="37"/>
        <v>0.01</v>
      </c>
      <c r="DB19" s="6" t="e">
        <f t="shared" si="37"/>
        <v>#DIV/0!</v>
      </c>
      <c r="DC19" s="6" t="e">
        <f t="shared" si="37"/>
        <v>#DIV/0!</v>
      </c>
      <c r="DD19" s="6">
        <f t="shared" si="37"/>
        <v>0.01</v>
      </c>
      <c r="DE19" s="6">
        <f t="shared" si="37"/>
        <v>0.13999999999999999</v>
      </c>
      <c r="DF19" s="6" t="e">
        <f t="shared" si="37"/>
        <v>#DIV/0!</v>
      </c>
      <c r="DG19" s="6">
        <f t="shared" si="37"/>
        <v>0.02</v>
      </c>
      <c r="DH19" s="6" t="e">
        <f t="shared" si="37"/>
        <v>#DIV/0!</v>
      </c>
      <c r="DI19" s="6" t="e">
        <f t="shared" si="37"/>
        <v>#DIV/0!</v>
      </c>
      <c r="DJ19" s="6">
        <f t="shared" si="37"/>
        <v>0.02</v>
      </c>
      <c r="DK19" s="6" t="e">
        <f t="shared" si="37"/>
        <v>#DIV/0!</v>
      </c>
      <c r="DL19" s="6" t="e">
        <f t="shared" si="37"/>
        <v>#DIV/0!</v>
      </c>
      <c r="DM19" s="6" t="e">
        <f t="shared" si="37"/>
        <v>#DIV/0!</v>
      </c>
      <c r="DN19" s="6">
        <f t="shared" si="37"/>
        <v>0.01</v>
      </c>
      <c r="DO19" s="6">
        <f t="shared" si="37"/>
        <v>0.46868421052631565</v>
      </c>
      <c r="DP19" s="6" t="e">
        <f t="shared" si="37"/>
        <v>#DIV/0!</v>
      </c>
      <c r="DQ19" s="6">
        <f t="shared" si="37"/>
        <v>3.5000000000000003E-2</v>
      </c>
      <c r="DR19" s="6" t="e">
        <f t="shared" si="37"/>
        <v>#DIV/0!</v>
      </c>
      <c r="DS19" s="6">
        <f t="shared" si="37"/>
        <v>0.02</v>
      </c>
      <c r="DT19" s="6">
        <f t="shared" ref="DT19:EZ19" si="38">AVERAGE(DT$101:DT$194)</f>
        <v>0.11</v>
      </c>
      <c r="DU19" s="6" t="e">
        <f t="shared" si="38"/>
        <v>#DIV/0!</v>
      </c>
      <c r="DV19" s="6">
        <f t="shared" si="38"/>
        <v>0.19636363636363638</v>
      </c>
      <c r="DW19" s="6">
        <f t="shared" si="38"/>
        <v>1.4999999999999999E-2</v>
      </c>
      <c r="DX19" s="6" t="e">
        <f t="shared" si="38"/>
        <v>#DIV/0!</v>
      </c>
      <c r="DY19" s="6" t="e">
        <f t="shared" si="38"/>
        <v>#DIV/0!</v>
      </c>
      <c r="DZ19" s="6">
        <f t="shared" si="38"/>
        <v>0.01</v>
      </c>
      <c r="EA19" s="6" t="e">
        <f t="shared" si="38"/>
        <v>#DIV/0!</v>
      </c>
      <c r="EB19" s="6" t="e">
        <f t="shared" si="38"/>
        <v>#DIV/0!</v>
      </c>
      <c r="EC19" s="6">
        <f t="shared" si="38"/>
        <v>2.7599999999999996E-2</v>
      </c>
      <c r="ED19" s="6">
        <f t="shared" si="38"/>
        <v>2.0833333333333339E-2</v>
      </c>
      <c r="EE19" s="6">
        <f t="shared" si="38"/>
        <v>2.6000000000000002E-2</v>
      </c>
      <c r="EF19" s="6" t="e">
        <f t="shared" si="38"/>
        <v>#DIV/0!</v>
      </c>
      <c r="EG19" s="6">
        <f t="shared" si="38"/>
        <v>4.0909090909090909E-2</v>
      </c>
      <c r="EH19" s="6" t="e">
        <f t="shared" si="38"/>
        <v>#DIV/0!</v>
      </c>
      <c r="EI19" s="6">
        <f t="shared" si="38"/>
        <v>0.01</v>
      </c>
      <c r="EJ19" s="6">
        <f t="shared" si="38"/>
        <v>2.6000000000000002E-2</v>
      </c>
      <c r="EK19" s="6" t="e">
        <f t="shared" si="38"/>
        <v>#DIV/0!</v>
      </c>
      <c r="EL19" s="6">
        <f t="shared" si="38"/>
        <v>0.13174814814814817</v>
      </c>
      <c r="EM19" s="6">
        <f t="shared" si="38"/>
        <v>2.5000000000000001E-2</v>
      </c>
      <c r="EN19" s="6">
        <f t="shared" si="38"/>
        <v>0.36599999999999999</v>
      </c>
      <c r="EO19" s="6">
        <f t="shared" si="38"/>
        <v>0.02</v>
      </c>
      <c r="EP19" s="6">
        <f t="shared" si="38"/>
        <v>2.3333333333333334E-2</v>
      </c>
      <c r="EQ19" s="6">
        <f t="shared" si="38"/>
        <v>2.9673333333333336E-2</v>
      </c>
      <c r="ER19" s="6" t="e">
        <f t="shared" si="38"/>
        <v>#DIV/0!</v>
      </c>
      <c r="ES19" s="6">
        <f t="shared" si="38"/>
        <v>0.22677656249999997</v>
      </c>
      <c r="ET19" s="6" t="e">
        <f t="shared" si="38"/>
        <v>#DIV/0!</v>
      </c>
      <c r="EU19" s="6" t="e">
        <f t="shared" si="38"/>
        <v>#DIV/0!</v>
      </c>
      <c r="EV19" s="6" t="e">
        <f t="shared" si="38"/>
        <v>#DIV/0!</v>
      </c>
      <c r="EW19" s="6" t="e">
        <f t="shared" si="38"/>
        <v>#DIV/0!</v>
      </c>
      <c r="EX19" s="6" t="e">
        <f t="shared" si="38"/>
        <v>#DIV/0!</v>
      </c>
      <c r="EY19" s="6">
        <f t="shared" si="38"/>
        <v>1.4999999999999999E-2</v>
      </c>
      <c r="EZ19" s="6">
        <f t="shared" si="38"/>
        <v>1.9833333333333331E-2</v>
      </c>
      <c r="FA19" s="6">
        <f t="shared" ref="FA19:FQ19" si="39">AVERAGE(FA$101:FA$194)</f>
        <v>1.3333333333333334E-2</v>
      </c>
      <c r="FB19" s="6" t="e">
        <f t="shared" si="39"/>
        <v>#DIV/0!</v>
      </c>
      <c r="FC19" s="6">
        <f t="shared" si="39"/>
        <v>2.5625000000000009E-2</v>
      </c>
      <c r="FD19" s="6">
        <f t="shared" si="39"/>
        <v>4.9274999999999979E-2</v>
      </c>
      <c r="FE19" s="6" t="e">
        <f t="shared" si="39"/>
        <v>#DIV/0!</v>
      </c>
      <c r="FF19" s="6">
        <f t="shared" si="39"/>
        <v>3.2500000000000001E-2</v>
      </c>
      <c r="FG19" s="6">
        <f t="shared" si="39"/>
        <v>0.69039215686274513</v>
      </c>
      <c r="FH19" s="6" t="e">
        <f t="shared" si="39"/>
        <v>#DIV/0!</v>
      </c>
      <c r="FI19" s="6">
        <f t="shared" si="39"/>
        <v>0.01</v>
      </c>
      <c r="FJ19" s="6">
        <f t="shared" si="39"/>
        <v>0.13818181818181818</v>
      </c>
      <c r="FK19" s="6">
        <f t="shared" si="39"/>
        <v>0.17653846153846153</v>
      </c>
      <c r="FL19" s="6">
        <f t="shared" si="39"/>
        <v>3.5000000000000003E-2</v>
      </c>
      <c r="FM19" s="6">
        <f t="shared" si="39"/>
        <v>0.32592592592592595</v>
      </c>
      <c r="FN19" s="6" t="e">
        <f t="shared" si="39"/>
        <v>#DIV/0!</v>
      </c>
      <c r="FO19" s="6">
        <f t="shared" si="39"/>
        <v>0.18555555555555556</v>
      </c>
      <c r="FP19" s="6">
        <f t="shared" si="39"/>
        <v>0.10312500000000001</v>
      </c>
      <c r="FQ19" s="6">
        <f t="shared" si="39"/>
        <v>9.5483870967741927E-2</v>
      </c>
    </row>
    <row r="20" spans="4:173" s="2" customFormat="1" x14ac:dyDescent="0.25">
      <c r="G20" s="2" t="s">
        <v>402</v>
      </c>
      <c r="I20" s="4">
        <f t="shared" ref="I20:AN20" si="40">MEDIAN(I$101:I$194)</f>
        <v>7.3449999999999998</v>
      </c>
      <c r="J20" s="5">
        <f t="shared" si="40"/>
        <v>29.366666666650001</v>
      </c>
      <c r="K20" s="5">
        <f t="shared" si="40"/>
        <v>182.7</v>
      </c>
      <c r="L20" s="2">
        <f t="shared" si="40"/>
        <v>5.3511999999999997E-2</v>
      </c>
      <c r="M20" s="5">
        <f t="shared" si="40"/>
        <v>184.35000000000002</v>
      </c>
      <c r="N20" s="6">
        <f t="shared" si="40"/>
        <v>3.5999999999999997E-2</v>
      </c>
      <c r="O20" s="6">
        <f t="shared" si="40"/>
        <v>5.7299999999999997E-2</v>
      </c>
      <c r="P20" s="6">
        <f t="shared" si="40"/>
        <v>1.44E-2</v>
      </c>
      <c r="Q20" s="6">
        <f t="shared" si="40"/>
        <v>0.54542500000000005</v>
      </c>
      <c r="R20" s="4">
        <f t="shared" si="40"/>
        <v>10.587621167495159</v>
      </c>
      <c r="S20" s="4">
        <f t="shared" si="40"/>
        <v>2.9906324923511325</v>
      </c>
      <c r="T20" s="4">
        <f t="shared" si="40"/>
        <v>1.5948652512300897E-2</v>
      </c>
      <c r="U20" s="4">
        <f t="shared" si="40"/>
        <v>0.54486523237858075</v>
      </c>
      <c r="V20" s="5">
        <f t="shared" si="40"/>
        <v>3276.6917293233078</v>
      </c>
      <c r="W20" s="6">
        <f t="shared" si="40"/>
        <v>0.37148900000000001</v>
      </c>
      <c r="X20" s="6">
        <f t="shared" si="40"/>
        <v>0.18216776849999999</v>
      </c>
      <c r="Y20" s="6">
        <f t="shared" si="40"/>
        <v>0.14809</v>
      </c>
      <c r="Z20" s="6">
        <f t="shared" si="40"/>
        <v>0.138215</v>
      </c>
      <c r="AA20" s="6">
        <f t="shared" si="40"/>
        <v>0.10931399999999999</v>
      </c>
      <c r="AB20" s="6">
        <f t="shared" si="40"/>
        <v>8.2873000000000002E-2</v>
      </c>
      <c r="AC20" s="6">
        <f t="shared" si="40"/>
        <v>3.8952976469999998E-2</v>
      </c>
      <c r="AD20" s="6">
        <f t="shared" si="40"/>
        <v>2.0065E-2</v>
      </c>
      <c r="AE20" s="6">
        <f t="shared" si="40"/>
        <v>1.018281002E-2</v>
      </c>
      <c r="AF20" s="4">
        <f t="shared" si="40"/>
        <v>2.0699999999999998</v>
      </c>
      <c r="AG20" s="1">
        <f t="shared" si="40"/>
        <v>0.2</v>
      </c>
      <c r="AH20" s="1">
        <f t="shared" si="40"/>
        <v>1.06</v>
      </c>
      <c r="AI20" s="4">
        <f t="shared" si="40"/>
        <v>1.8787500000000001</v>
      </c>
      <c r="AJ20" s="4" t="e">
        <f t="shared" si="40"/>
        <v>#NUM!</v>
      </c>
      <c r="AK20" s="4">
        <f t="shared" si="40"/>
        <v>0.2</v>
      </c>
      <c r="AL20" s="4">
        <f t="shared" si="40"/>
        <v>4.5749999999999993</v>
      </c>
      <c r="AM20" s="5">
        <f t="shared" si="40"/>
        <v>3400</v>
      </c>
      <c r="AN20" s="5">
        <f t="shared" si="40"/>
        <v>8897.5</v>
      </c>
      <c r="AO20" s="5">
        <f t="shared" ref="AO20:BH20" si="41">MEDIAN(AO$101:AO$194)</f>
        <v>56.181664999999995</v>
      </c>
      <c r="AP20" s="4">
        <f t="shared" si="41"/>
        <v>6.5775000000000006</v>
      </c>
      <c r="AQ20" s="5">
        <f t="shared" si="41"/>
        <v>49.396999999999998</v>
      </c>
      <c r="AR20" s="5">
        <f t="shared" si="41"/>
        <v>10307.200000000001</v>
      </c>
      <c r="AS20" s="4">
        <f t="shared" si="41"/>
        <v>4.9749999999999996</v>
      </c>
      <c r="AT20" s="4">
        <f t="shared" si="41"/>
        <v>15.993500000000001</v>
      </c>
      <c r="AU20" s="4">
        <f t="shared" si="41"/>
        <v>13.658924999999996</v>
      </c>
      <c r="AV20" s="5">
        <f t="shared" si="41"/>
        <v>16.482716</v>
      </c>
      <c r="AW20" s="5">
        <f t="shared" si="41"/>
        <v>102.41</v>
      </c>
      <c r="AX20" s="4">
        <f t="shared" si="41"/>
        <v>2.3552222222222228</v>
      </c>
      <c r="AY20" s="5">
        <f t="shared" si="41"/>
        <v>2156.8125</v>
      </c>
      <c r="AZ20" s="5">
        <f t="shared" si="41"/>
        <v>3969.692</v>
      </c>
      <c r="BA20" s="4">
        <f t="shared" si="41"/>
        <v>9.9368599999999958</v>
      </c>
      <c r="BB20" s="4">
        <f t="shared" si="41"/>
        <v>24.57</v>
      </c>
      <c r="BC20" s="5">
        <f t="shared" si="41"/>
        <v>11320.880000000001</v>
      </c>
      <c r="BD20" s="4">
        <f t="shared" si="41"/>
        <v>28.855</v>
      </c>
      <c r="BE20" s="4">
        <f t="shared" si="41"/>
        <v>10.182624999999993</v>
      </c>
      <c r="BF20" s="4">
        <f t="shared" si="41"/>
        <v>14.327777777777776</v>
      </c>
      <c r="BG20" s="5">
        <f t="shared" si="41"/>
        <v>12.18862</v>
      </c>
      <c r="BH20" s="5">
        <f t="shared" si="41"/>
        <v>88.960160000000002</v>
      </c>
      <c r="BI20" s="5" t="e">
        <f t="shared" ref="BI20:DS20" si="42">MEDIAN(BI$101:BI$194)</f>
        <v>#NUM!</v>
      </c>
      <c r="BJ20" s="5" t="e">
        <f t="shared" si="42"/>
        <v>#NUM!</v>
      </c>
      <c r="BK20" s="5" t="e">
        <f t="shared" si="42"/>
        <v>#NUM!</v>
      </c>
      <c r="BL20" s="5">
        <f t="shared" si="42"/>
        <v>42</v>
      </c>
      <c r="BM20" s="5" t="e">
        <f t="shared" si="42"/>
        <v>#NUM!</v>
      </c>
      <c r="BN20" s="5">
        <f t="shared" si="42"/>
        <v>180</v>
      </c>
      <c r="BO20" s="5">
        <f t="shared" si="42"/>
        <v>180</v>
      </c>
      <c r="BP20" s="5">
        <f t="shared" si="42"/>
        <v>59.5</v>
      </c>
      <c r="BQ20" s="5" t="e">
        <f t="shared" si="42"/>
        <v>#NUM!</v>
      </c>
      <c r="BR20" s="5" t="e">
        <f t="shared" si="42"/>
        <v>#NUM!</v>
      </c>
      <c r="BS20" s="5" t="e">
        <f t="shared" si="42"/>
        <v>#NUM!</v>
      </c>
      <c r="BT20" s="5" t="e">
        <f t="shared" si="42"/>
        <v>#NUM!</v>
      </c>
      <c r="BU20" s="5" t="e">
        <f t="shared" si="42"/>
        <v>#NUM!</v>
      </c>
      <c r="BV20" s="5">
        <f t="shared" si="42"/>
        <v>11.5</v>
      </c>
      <c r="BW20" s="5">
        <f t="shared" si="42"/>
        <v>560</v>
      </c>
      <c r="BX20" s="5" t="e">
        <f t="shared" si="42"/>
        <v>#NUM!</v>
      </c>
      <c r="BY20" s="5" t="e">
        <f t="shared" si="42"/>
        <v>#NUM!</v>
      </c>
      <c r="BZ20" s="5">
        <f t="shared" si="42"/>
        <v>13</v>
      </c>
      <c r="CA20" s="5" t="e">
        <f t="shared" si="42"/>
        <v>#NUM!</v>
      </c>
      <c r="CB20" s="5" t="e">
        <f t="shared" si="42"/>
        <v>#NUM!</v>
      </c>
      <c r="CC20" s="6">
        <f t="shared" si="42"/>
        <v>7.0000000000000007E-2</v>
      </c>
      <c r="CD20" s="6">
        <f t="shared" si="42"/>
        <v>16</v>
      </c>
      <c r="CE20" s="6" t="e">
        <f t="shared" si="42"/>
        <v>#NUM!</v>
      </c>
      <c r="CF20" s="6" t="e">
        <f t="shared" si="42"/>
        <v>#NUM!</v>
      </c>
      <c r="CG20" s="6">
        <f t="shared" si="42"/>
        <v>0.31</v>
      </c>
      <c r="CH20" s="6">
        <f t="shared" si="42"/>
        <v>0.04</v>
      </c>
      <c r="CI20" s="6" t="e">
        <f t="shared" si="42"/>
        <v>#NUM!</v>
      </c>
      <c r="CJ20" s="6" t="e">
        <f t="shared" si="42"/>
        <v>#NUM!</v>
      </c>
      <c r="CK20" s="6" t="e">
        <f t="shared" si="42"/>
        <v>#NUM!</v>
      </c>
      <c r="CL20" s="6">
        <f t="shared" si="42"/>
        <v>0.02</v>
      </c>
      <c r="CM20" s="6">
        <f t="shared" si="42"/>
        <v>5.0000000000000001E-3</v>
      </c>
      <c r="CN20" s="6" t="e">
        <f t="shared" si="42"/>
        <v>#NUM!</v>
      </c>
      <c r="CO20" s="6" t="e">
        <f t="shared" si="42"/>
        <v>#NUM!</v>
      </c>
      <c r="CP20" s="6">
        <f t="shared" si="42"/>
        <v>0.14000000000000001</v>
      </c>
      <c r="CQ20" s="6">
        <f t="shared" si="42"/>
        <v>0.02</v>
      </c>
      <c r="CR20" s="6" t="e">
        <f t="shared" si="42"/>
        <v>#NUM!</v>
      </c>
      <c r="CS20" s="6" t="e">
        <f t="shared" si="42"/>
        <v>#NUM!</v>
      </c>
      <c r="CT20" s="6" t="e">
        <f t="shared" si="42"/>
        <v>#NUM!</v>
      </c>
      <c r="CU20" s="6">
        <f t="shared" si="42"/>
        <v>0.02</v>
      </c>
      <c r="CV20" s="6">
        <f t="shared" si="42"/>
        <v>5.5000000000000007E-2</v>
      </c>
      <c r="CW20" s="6" t="e">
        <f t="shared" si="42"/>
        <v>#NUM!</v>
      </c>
      <c r="CX20" s="6" t="e">
        <f t="shared" si="42"/>
        <v>#NUM!</v>
      </c>
      <c r="CY20" s="6">
        <f t="shared" si="42"/>
        <v>1.9999999999999997E-2</v>
      </c>
      <c r="CZ20" s="6" t="e">
        <f t="shared" si="42"/>
        <v>#NUM!</v>
      </c>
      <c r="DA20" s="6">
        <f t="shared" si="42"/>
        <v>0.01</v>
      </c>
      <c r="DB20" s="6" t="e">
        <f t="shared" si="42"/>
        <v>#NUM!</v>
      </c>
      <c r="DC20" s="6" t="e">
        <f t="shared" si="42"/>
        <v>#NUM!</v>
      </c>
      <c r="DD20" s="6">
        <f t="shared" si="42"/>
        <v>0.01</v>
      </c>
      <c r="DE20" s="6">
        <f t="shared" si="42"/>
        <v>0.12</v>
      </c>
      <c r="DF20" s="6" t="e">
        <f t="shared" si="42"/>
        <v>#NUM!</v>
      </c>
      <c r="DG20" s="6">
        <f t="shared" si="42"/>
        <v>0.02</v>
      </c>
      <c r="DH20" s="6" t="e">
        <f t="shared" si="42"/>
        <v>#NUM!</v>
      </c>
      <c r="DI20" s="6" t="e">
        <f t="shared" si="42"/>
        <v>#NUM!</v>
      </c>
      <c r="DJ20" s="6">
        <f t="shared" si="42"/>
        <v>0.02</v>
      </c>
      <c r="DK20" s="6" t="e">
        <f t="shared" si="42"/>
        <v>#NUM!</v>
      </c>
      <c r="DL20" s="6" t="e">
        <f t="shared" si="42"/>
        <v>#NUM!</v>
      </c>
      <c r="DM20" s="6" t="e">
        <f t="shared" si="42"/>
        <v>#NUM!</v>
      </c>
      <c r="DN20" s="6">
        <f t="shared" si="42"/>
        <v>0.01</v>
      </c>
      <c r="DO20" s="6">
        <f t="shared" si="42"/>
        <v>8.4999999999999992E-2</v>
      </c>
      <c r="DP20" s="6" t="e">
        <f t="shared" si="42"/>
        <v>#NUM!</v>
      </c>
      <c r="DQ20" s="6">
        <f t="shared" si="42"/>
        <v>3.5000000000000003E-2</v>
      </c>
      <c r="DR20" s="6" t="e">
        <f t="shared" si="42"/>
        <v>#NUM!</v>
      </c>
      <c r="DS20" s="6">
        <f t="shared" si="42"/>
        <v>0.01</v>
      </c>
      <c r="DT20" s="6">
        <f t="shared" ref="DT20:EZ20" si="43">MEDIAN(DT$101:DT$194)</f>
        <v>0.11</v>
      </c>
      <c r="DU20" s="6" t="e">
        <f t="shared" si="43"/>
        <v>#NUM!</v>
      </c>
      <c r="DV20" s="6">
        <f t="shared" si="43"/>
        <v>0.15000000000000002</v>
      </c>
      <c r="DW20" s="6">
        <f t="shared" si="43"/>
        <v>1.4999999999999999E-2</v>
      </c>
      <c r="DX20" s="6" t="e">
        <f t="shared" si="43"/>
        <v>#NUM!</v>
      </c>
      <c r="DY20" s="6" t="e">
        <f t="shared" si="43"/>
        <v>#NUM!</v>
      </c>
      <c r="DZ20" s="6">
        <f t="shared" si="43"/>
        <v>0.01</v>
      </c>
      <c r="EA20" s="6" t="e">
        <f t="shared" si="43"/>
        <v>#NUM!</v>
      </c>
      <c r="EB20" s="6" t="e">
        <f t="shared" si="43"/>
        <v>#NUM!</v>
      </c>
      <c r="EC20" s="6">
        <f t="shared" si="43"/>
        <v>0.03</v>
      </c>
      <c r="ED20" s="6">
        <f t="shared" si="43"/>
        <v>0.01</v>
      </c>
      <c r="EE20" s="6">
        <f t="shared" si="43"/>
        <v>0.02</v>
      </c>
      <c r="EF20" s="6" t="e">
        <f t="shared" si="43"/>
        <v>#NUM!</v>
      </c>
      <c r="EG20" s="6">
        <f t="shared" si="43"/>
        <v>0.04</v>
      </c>
      <c r="EH20" s="6" t="e">
        <f t="shared" si="43"/>
        <v>#NUM!</v>
      </c>
      <c r="EI20" s="6">
        <f t="shared" si="43"/>
        <v>0.01</v>
      </c>
      <c r="EJ20" s="6">
        <f t="shared" si="43"/>
        <v>0.02</v>
      </c>
      <c r="EK20" s="6" t="e">
        <f t="shared" si="43"/>
        <v>#NUM!</v>
      </c>
      <c r="EL20" s="6">
        <f t="shared" si="43"/>
        <v>0.02</v>
      </c>
      <c r="EM20" s="6">
        <f t="shared" si="43"/>
        <v>0.02</v>
      </c>
      <c r="EN20" s="6">
        <f t="shared" si="43"/>
        <v>4.4999999999999998E-2</v>
      </c>
      <c r="EO20" s="6">
        <f t="shared" si="43"/>
        <v>0.02</v>
      </c>
      <c r="EP20" s="6">
        <f t="shared" si="43"/>
        <v>0.01</v>
      </c>
      <c r="EQ20" s="6">
        <f t="shared" si="43"/>
        <v>0.03</v>
      </c>
      <c r="ER20" s="6" t="e">
        <f t="shared" si="43"/>
        <v>#NUM!</v>
      </c>
      <c r="ES20" s="6">
        <f t="shared" si="43"/>
        <v>0.09</v>
      </c>
      <c r="ET20" s="6" t="e">
        <f t="shared" si="43"/>
        <v>#NUM!</v>
      </c>
      <c r="EU20" s="6" t="e">
        <f t="shared" si="43"/>
        <v>#NUM!</v>
      </c>
      <c r="EV20" s="6" t="e">
        <f t="shared" si="43"/>
        <v>#NUM!</v>
      </c>
      <c r="EW20" s="6" t="e">
        <f t="shared" si="43"/>
        <v>#NUM!</v>
      </c>
      <c r="EX20" s="6" t="e">
        <f t="shared" si="43"/>
        <v>#NUM!</v>
      </c>
      <c r="EY20" s="6">
        <f t="shared" si="43"/>
        <v>1.4999999999999999E-2</v>
      </c>
      <c r="EZ20" s="6">
        <f t="shared" si="43"/>
        <v>2.1700000000000001E-2</v>
      </c>
      <c r="FA20" s="6">
        <f t="shared" ref="FA20:FQ20" si="44">MEDIAN(FA$101:FA$194)</f>
        <v>0.01</v>
      </c>
      <c r="FB20" s="6" t="e">
        <f t="shared" si="44"/>
        <v>#NUM!</v>
      </c>
      <c r="FC20" s="6">
        <f t="shared" si="44"/>
        <v>0.02</v>
      </c>
      <c r="FD20" s="6">
        <f t="shared" si="44"/>
        <v>0.03</v>
      </c>
      <c r="FE20" s="6" t="e">
        <f t="shared" si="44"/>
        <v>#NUM!</v>
      </c>
      <c r="FF20" s="6">
        <f t="shared" si="44"/>
        <v>3.5000000000000003E-2</v>
      </c>
      <c r="FG20" s="6">
        <f t="shared" si="44"/>
        <v>0.05</v>
      </c>
      <c r="FH20" s="6" t="e">
        <f t="shared" si="44"/>
        <v>#NUM!</v>
      </c>
      <c r="FI20" s="6">
        <f t="shared" si="44"/>
        <v>0.01</v>
      </c>
      <c r="FJ20" s="6">
        <f t="shared" si="44"/>
        <v>0.08</v>
      </c>
      <c r="FK20" s="6">
        <f t="shared" si="44"/>
        <v>4.4999999999999998E-2</v>
      </c>
      <c r="FL20" s="6">
        <f t="shared" si="44"/>
        <v>3.5000000000000003E-2</v>
      </c>
      <c r="FM20" s="6">
        <f t="shared" si="44"/>
        <v>7.0000000000000007E-2</v>
      </c>
      <c r="FN20" s="6" t="e">
        <f t="shared" si="44"/>
        <v>#NUM!</v>
      </c>
      <c r="FO20" s="6">
        <f t="shared" si="44"/>
        <v>5.5E-2</v>
      </c>
      <c r="FP20" s="6">
        <f t="shared" si="44"/>
        <v>7.0000000000000007E-2</v>
      </c>
      <c r="FQ20" s="6">
        <f t="shared" si="44"/>
        <v>0.03</v>
      </c>
    </row>
    <row r="21" spans="4:173" s="2" customFormat="1" x14ac:dyDescent="0.25">
      <c r="G21" s="2" t="s">
        <v>401</v>
      </c>
      <c r="I21" s="4">
        <f t="shared" ref="I21:AN21" si="45">MIN(I$101:I$194)</f>
        <v>5.92</v>
      </c>
      <c r="J21" s="5">
        <f t="shared" si="45"/>
        <v>3.56</v>
      </c>
      <c r="K21" s="5">
        <f t="shared" si="45"/>
        <v>43.9</v>
      </c>
      <c r="L21" s="2">
        <f t="shared" si="45"/>
        <v>4.3198020000000002E-3</v>
      </c>
      <c r="M21" s="5">
        <f t="shared" si="45"/>
        <v>98.16</v>
      </c>
      <c r="N21" s="6">
        <f t="shared" si="45"/>
        <v>2.7200000000000002E-3</v>
      </c>
      <c r="O21" s="6">
        <f t="shared" si="45"/>
        <v>0</v>
      </c>
      <c r="P21" s="6">
        <f t="shared" si="45"/>
        <v>0</v>
      </c>
      <c r="Q21" s="6">
        <f t="shared" si="45"/>
        <v>0</v>
      </c>
      <c r="R21" s="4">
        <f t="shared" si="45"/>
        <v>1.2137479409173531</v>
      </c>
      <c r="S21" s="4">
        <f t="shared" si="45"/>
        <v>0.49439639700162408</v>
      </c>
      <c r="T21" s="4">
        <f t="shared" si="45"/>
        <v>0</v>
      </c>
      <c r="U21" s="4">
        <f t="shared" si="45"/>
        <v>2.8555156637607833E-2</v>
      </c>
      <c r="V21" s="5">
        <f t="shared" si="45"/>
        <v>880</v>
      </c>
      <c r="W21" s="6">
        <f t="shared" si="45"/>
        <v>0.10623</v>
      </c>
      <c r="X21" s="6">
        <f t="shared" si="45"/>
        <v>7.5989000000000001E-2</v>
      </c>
      <c r="Y21" s="6">
        <f t="shared" si="45"/>
        <v>5.7088E-2</v>
      </c>
      <c r="Z21" s="6">
        <f t="shared" si="45"/>
        <v>5.1732E-2</v>
      </c>
      <c r="AA21" s="6">
        <f t="shared" si="45"/>
        <v>4.0251000000000002E-2</v>
      </c>
      <c r="AB21" s="6">
        <f t="shared" si="45"/>
        <v>3.2985E-2</v>
      </c>
      <c r="AC21" s="6">
        <f t="shared" si="45"/>
        <v>1.1396999999999999E-2</v>
      </c>
      <c r="AD21" s="6">
        <f t="shared" si="45"/>
        <v>4.0099999999999997E-3</v>
      </c>
      <c r="AE21" s="6">
        <f t="shared" si="45"/>
        <v>1.91E-3</v>
      </c>
      <c r="AF21" s="4">
        <f t="shared" si="45"/>
        <v>0.19</v>
      </c>
      <c r="AG21" s="1">
        <f t="shared" si="45"/>
        <v>0.13</v>
      </c>
      <c r="AH21" s="1">
        <f t="shared" si="45"/>
        <v>1</v>
      </c>
      <c r="AI21" s="4">
        <f t="shared" si="45"/>
        <v>0.30449999999999999</v>
      </c>
      <c r="AJ21" s="4">
        <f t="shared" si="45"/>
        <v>0</v>
      </c>
      <c r="AK21" s="4">
        <f t="shared" si="45"/>
        <v>0.02</v>
      </c>
      <c r="AL21" s="4">
        <f t="shared" si="45"/>
        <v>0.5</v>
      </c>
      <c r="AM21" s="5">
        <f t="shared" si="45"/>
        <v>10</v>
      </c>
      <c r="AN21" s="5">
        <f t="shared" si="45"/>
        <v>20</v>
      </c>
      <c r="AO21" s="5">
        <f t="shared" ref="AO21:BH21" si="46">MIN(AO$101:AO$194)</f>
        <v>2.1660000000000013</v>
      </c>
      <c r="AP21" s="4">
        <f t="shared" si="46"/>
        <v>0.153</v>
      </c>
      <c r="AQ21" s="5">
        <f t="shared" si="46"/>
        <v>14.731999999999999</v>
      </c>
      <c r="AR21" s="5">
        <f t="shared" si="46"/>
        <v>3853.797</v>
      </c>
      <c r="AS21" s="4">
        <f t="shared" si="46"/>
        <v>0.16</v>
      </c>
      <c r="AT21" s="4">
        <f t="shared" si="46"/>
        <v>0.5</v>
      </c>
      <c r="AU21" s="4">
        <f t="shared" si="46"/>
        <v>0.22500000000000001</v>
      </c>
      <c r="AV21" s="5">
        <f t="shared" si="46"/>
        <v>0.62745600000000201</v>
      </c>
      <c r="AW21" s="5">
        <f t="shared" si="46"/>
        <v>0.42799999999999999</v>
      </c>
      <c r="AX21" s="4">
        <f t="shared" si="46"/>
        <v>0.27418199999999998</v>
      </c>
      <c r="AY21" s="5">
        <f t="shared" si="46"/>
        <v>1138.056</v>
      </c>
      <c r="AZ21" s="5">
        <f t="shared" si="46"/>
        <v>704.20219999999995</v>
      </c>
      <c r="BA21" s="4">
        <f t="shared" si="46"/>
        <v>9.0719999999999995E-2</v>
      </c>
      <c r="BB21" s="4">
        <f t="shared" si="46"/>
        <v>2.08</v>
      </c>
      <c r="BC21" s="5">
        <f t="shared" si="46"/>
        <v>3849.1590000000001</v>
      </c>
      <c r="BD21" s="4">
        <f t="shared" si="46"/>
        <v>0.28559999999999874</v>
      </c>
      <c r="BE21" s="4">
        <f t="shared" si="46"/>
        <v>0.1</v>
      </c>
      <c r="BF21" s="4">
        <f t="shared" si="46"/>
        <v>1.7</v>
      </c>
      <c r="BG21" s="5">
        <f t="shared" si="46"/>
        <v>0</v>
      </c>
      <c r="BH21" s="5">
        <f t="shared" si="46"/>
        <v>5.1349999999999998</v>
      </c>
      <c r="BI21" s="5">
        <f t="shared" ref="BI21:DS21" si="47">MIN(BI$101:BI$194)</f>
        <v>0</v>
      </c>
      <c r="BJ21" s="5">
        <f t="shared" si="47"/>
        <v>0</v>
      </c>
      <c r="BK21" s="5">
        <f t="shared" si="47"/>
        <v>0</v>
      </c>
      <c r="BL21" s="5">
        <f t="shared" si="47"/>
        <v>12</v>
      </c>
      <c r="BM21" s="5">
        <f t="shared" si="47"/>
        <v>0</v>
      </c>
      <c r="BN21" s="5">
        <f t="shared" si="47"/>
        <v>12</v>
      </c>
      <c r="BO21" s="5">
        <f t="shared" si="47"/>
        <v>100</v>
      </c>
      <c r="BP21" s="5">
        <f t="shared" si="47"/>
        <v>32</v>
      </c>
      <c r="BQ21" s="5">
        <f t="shared" si="47"/>
        <v>0</v>
      </c>
      <c r="BR21" s="5">
        <f t="shared" si="47"/>
        <v>0</v>
      </c>
      <c r="BS21" s="5">
        <f t="shared" si="47"/>
        <v>0</v>
      </c>
      <c r="BT21" s="5">
        <f t="shared" si="47"/>
        <v>0</v>
      </c>
      <c r="BU21" s="5">
        <f t="shared" si="47"/>
        <v>0</v>
      </c>
      <c r="BV21" s="5">
        <f t="shared" si="47"/>
        <v>6</v>
      </c>
      <c r="BW21" s="5">
        <f t="shared" si="47"/>
        <v>68</v>
      </c>
      <c r="BX21" s="5">
        <f t="shared" si="47"/>
        <v>0</v>
      </c>
      <c r="BY21" s="5">
        <f t="shared" si="47"/>
        <v>0</v>
      </c>
      <c r="BZ21" s="5">
        <f t="shared" si="47"/>
        <v>4</v>
      </c>
      <c r="CA21" s="5">
        <f t="shared" si="47"/>
        <v>0</v>
      </c>
      <c r="CB21" s="5">
        <f t="shared" si="47"/>
        <v>0</v>
      </c>
      <c r="CC21" s="6">
        <f t="shared" si="47"/>
        <v>0.01</v>
      </c>
      <c r="CD21" s="6">
        <f t="shared" si="47"/>
        <v>16</v>
      </c>
      <c r="CE21" s="6">
        <f t="shared" si="47"/>
        <v>0</v>
      </c>
      <c r="CF21" s="6">
        <f t="shared" si="47"/>
        <v>0</v>
      </c>
      <c r="CG21" s="6">
        <f t="shared" si="47"/>
        <v>0.02</v>
      </c>
      <c r="CH21" s="6">
        <f t="shared" si="47"/>
        <v>0.01</v>
      </c>
      <c r="CI21" s="6">
        <f t="shared" si="47"/>
        <v>0</v>
      </c>
      <c r="CJ21" s="6">
        <f t="shared" si="47"/>
        <v>0</v>
      </c>
      <c r="CK21" s="6">
        <f t="shared" si="47"/>
        <v>0</v>
      </c>
      <c r="CL21" s="6">
        <f t="shared" si="47"/>
        <v>0.01</v>
      </c>
      <c r="CM21" s="6">
        <f t="shared" si="47"/>
        <v>5.0000000000000001E-3</v>
      </c>
      <c r="CN21" s="6">
        <f t="shared" si="47"/>
        <v>0</v>
      </c>
      <c r="CO21" s="6">
        <f t="shared" si="47"/>
        <v>0</v>
      </c>
      <c r="CP21" s="6">
        <f t="shared" si="47"/>
        <v>0.01</v>
      </c>
      <c r="CQ21" s="6">
        <f t="shared" si="47"/>
        <v>0.01</v>
      </c>
      <c r="CR21" s="6">
        <f t="shared" si="47"/>
        <v>0</v>
      </c>
      <c r="CS21" s="6">
        <f t="shared" si="47"/>
        <v>0</v>
      </c>
      <c r="CT21" s="6">
        <f t="shared" si="47"/>
        <v>0</v>
      </c>
      <c r="CU21" s="6">
        <f t="shared" si="47"/>
        <v>0.01</v>
      </c>
      <c r="CV21" s="6">
        <f t="shared" si="47"/>
        <v>0.01</v>
      </c>
      <c r="CW21" s="6">
        <f t="shared" si="47"/>
        <v>0</v>
      </c>
      <c r="CX21" s="6">
        <f t="shared" si="47"/>
        <v>0</v>
      </c>
      <c r="CY21" s="6">
        <f t="shared" si="47"/>
        <v>0.01</v>
      </c>
      <c r="CZ21" s="6">
        <f t="shared" si="47"/>
        <v>0</v>
      </c>
      <c r="DA21" s="6">
        <f t="shared" si="47"/>
        <v>0.01</v>
      </c>
      <c r="DB21" s="6">
        <f t="shared" si="47"/>
        <v>0</v>
      </c>
      <c r="DC21" s="6">
        <f t="shared" si="47"/>
        <v>0</v>
      </c>
      <c r="DD21" s="6">
        <f t="shared" si="47"/>
        <v>0.01</v>
      </c>
      <c r="DE21" s="6">
        <f t="shared" si="47"/>
        <v>0.09</v>
      </c>
      <c r="DF21" s="6">
        <f t="shared" si="47"/>
        <v>0</v>
      </c>
      <c r="DG21" s="6">
        <f t="shared" si="47"/>
        <v>0.02</v>
      </c>
      <c r="DH21" s="6">
        <f t="shared" si="47"/>
        <v>0</v>
      </c>
      <c r="DI21" s="6">
        <f t="shared" si="47"/>
        <v>0</v>
      </c>
      <c r="DJ21" s="6">
        <f t="shared" si="47"/>
        <v>0.02</v>
      </c>
      <c r="DK21" s="6">
        <f t="shared" si="47"/>
        <v>0</v>
      </c>
      <c r="DL21" s="6">
        <f t="shared" si="47"/>
        <v>0</v>
      </c>
      <c r="DM21" s="6">
        <f t="shared" si="47"/>
        <v>0</v>
      </c>
      <c r="DN21" s="6">
        <f t="shared" si="47"/>
        <v>0.01</v>
      </c>
      <c r="DO21" s="6">
        <f t="shared" si="47"/>
        <v>0.01</v>
      </c>
      <c r="DP21" s="6">
        <f t="shared" si="47"/>
        <v>0</v>
      </c>
      <c r="DQ21" s="6">
        <f t="shared" si="47"/>
        <v>0.03</v>
      </c>
      <c r="DR21" s="6">
        <f t="shared" si="47"/>
        <v>0</v>
      </c>
      <c r="DS21" s="6">
        <f t="shared" si="47"/>
        <v>0.01</v>
      </c>
      <c r="DT21" s="6">
        <f t="shared" ref="DT21:EZ21" si="48">MIN(DT$101:DT$194)</f>
        <v>0.11</v>
      </c>
      <c r="DU21" s="6">
        <f t="shared" si="48"/>
        <v>0</v>
      </c>
      <c r="DV21" s="6">
        <f t="shared" si="48"/>
        <v>0.1</v>
      </c>
      <c r="DW21" s="6">
        <f t="shared" si="48"/>
        <v>0.01</v>
      </c>
      <c r="DX21" s="6">
        <f t="shared" si="48"/>
        <v>0</v>
      </c>
      <c r="DY21" s="6">
        <f t="shared" si="48"/>
        <v>0</v>
      </c>
      <c r="DZ21" s="6">
        <f t="shared" si="48"/>
        <v>0.01</v>
      </c>
      <c r="EA21" s="6">
        <f t="shared" si="48"/>
        <v>0</v>
      </c>
      <c r="EB21" s="6">
        <f t="shared" si="48"/>
        <v>0</v>
      </c>
      <c r="EC21" s="6">
        <f t="shared" si="48"/>
        <v>8.0000000000000002E-3</v>
      </c>
      <c r="ED21" s="6">
        <f t="shared" si="48"/>
        <v>0.01</v>
      </c>
      <c r="EE21" s="6">
        <f t="shared" si="48"/>
        <v>0.01</v>
      </c>
      <c r="EF21" s="6">
        <f t="shared" si="48"/>
        <v>0</v>
      </c>
      <c r="EG21" s="6">
        <f t="shared" si="48"/>
        <v>0.01</v>
      </c>
      <c r="EH21" s="6">
        <f t="shared" si="48"/>
        <v>0</v>
      </c>
      <c r="EI21" s="6">
        <f t="shared" si="48"/>
        <v>0.01</v>
      </c>
      <c r="EJ21" s="6">
        <f t="shared" si="48"/>
        <v>0.01</v>
      </c>
      <c r="EK21" s="6">
        <f t="shared" si="48"/>
        <v>0</v>
      </c>
      <c r="EL21" s="6">
        <f t="shared" si="48"/>
        <v>0.01</v>
      </c>
      <c r="EM21" s="6">
        <f t="shared" si="48"/>
        <v>0.01</v>
      </c>
      <c r="EN21" s="6">
        <f t="shared" si="48"/>
        <v>0.01</v>
      </c>
      <c r="EO21" s="6">
        <f t="shared" si="48"/>
        <v>0.02</v>
      </c>
      <c r="EP21" s="6">
        <f t="shared" si="48"/>
        <v>0.01</v>
      </c>
      <c r="EQ21" s="6">
        <f t="shared" si="48"/>
        <v>0.01</v>
      </c>
      <c r="ER21" s="6">
        <f t="shared" si="48"/>
        <v>0</v>
      </c>
      <c r="ES21" s="6">
        <f t="shared" si="48"/>
        <v>0.01</v>
      </c>
      <c r="ET21" s="6">
        <f t="shared" si="48"/>
        <v>0</v>
      </c>
      <c r="EU21" s="6">
        <f t="shared" si="48"/>
        <v>0</v>
      </c>
      <c r="EV21" s="6">
        <f t="shared" si="48"/>
        <v>0</v>
      </c>
      <c r="EW21" s="6">
        <f t="shared" si="48"/>
        <v>0</v>
      </c>
      <c r="EX21" s="6">
        <f t="shared" si="48"/>
        <v>0</v>
      </c>
      <c r="EY21" s="6">
        <f t="shared" si="48"/>
        <v>0.01</v>
      </c>
      <c r="EZ21" s="6">
        <f t="shared" si="48"/>
        <v>1.5100000000000001E-2</v>
      </c>
      <c r="FA21" s="6">
        <f t="shared" ref="FA21:FQ21" si="49">MIN(FA$101:FA$194)</f>
        <v>0.01</v>
      </c>
      <c r="FB21" s="6">
        <f t="shared" si="49"/>
        <v>0</v>
      </c>
      <c r="FC21" s="6">
        <f t="shared" si="49"/>
        <v>0.01</v>
      </c>
      <c r="FD21" s="6">
        <f t="shared" si="49"/>
        <v>0.01</v>
      </c>
      <c r="FE21" s="6">
        <f t="shared" si="49"/>
        <v>0</v>
      </c>
      <c r="FF21" s="6">
        <f t="shared" si="49"/>
        <v>0.02</v>
      </c>
      <c r="FG21" s="6">
        <f t="shared" si="49"/>
        <v>0.01</v>
      </c>
      <c r="FH21" s="6">
        <f t="shared" si="49"/>
        <v>0</v>
      </c>
      <c r="FI21" s="6">
        <f t="shared" si="49"/>
        <v>0.01</v>
      </c>
      <c r="FJ21" s="6">
        <f t="shared" si="49"/>
        <v>0.05</v>
      </c>
      <c r="FK21" s="6">
        <f t="shared" si="49"/>
        <v>0.01</v>
      </c>
      <c r="FL21" s="6">
        <f t="shared" si="49"/>
        <v>0.03</v>
      </c>
      <c r="FM21" s="6">
        <f t="shared" si="49"/>
        <v>0.01</v>
      </c>
      <c r="FN21" s="6">
        <f t="shared" si="49"/>
        <v>0</v>
      </c>
      <c r="FO21" s="6">
        <f t="shared" si="49"/>
        <v>0.01</v>
      </c>
      <c r="FP21" s="6">
        <f t="shared" si="49"/>
        <v>0.02</v>
      </c>
      <c r="FQ21" s="6">
        <f t="shared" si="49"/>
        <v>0.01</v>
      </c>
    </row>
    <row r="22" spans="4:173" s="2" customFormat="1" x14ac:dyDescent="0.25">
      <c r="I22" s="4"/>
      <c r="J22" s="5"/>
      <c r="K22" s="5"/>
      <c r="M22" s="5"/>
      <c r="N22" s="6"/>
      <c r="O22" s="6"/>
      <c r="P22" s="6"/>
      <c r="Q22" s="6"/>
      <c r="R22" s="4"/>
      <c r="S22" s="4"/>
      <c r="T22" s="4"/>
      <c r="U22" s="4"/>
      <c r="V22" s="5"/>
      <c r="W22" s="6"/>
      <c r="X22" s="6"/>
      <c r="Y22" s="6"/>
      <c r="Z22" s="6"/>
      <c r="AA22" s="6"/>
      <c r="AB22" s="6"/>
      <c r="AC22" s="6"/>
      <c r="AD22" s="6"/>
      <c r="AE22" s="6"/>
      <c r="AF22" s="4"/>
      <c r="AG22" s="1"/>
      <c r="AH22" s="1"/>
      <c r="AI22" s="4"/>
      <c r="AJ22" s="4"/>
      <c r="AK22" s="4"/>
      <c r="AL22" s="4"/>
      <c r="AM22" s="5"/>
      <c r="AN22" s="5"/>
      <c r="AO22" s="5"/>
      <c r="AQ22" s="5"/>
      <c r="AR22" s="5"/>
      <c r="AS22" s="4"/>
      <c r="AT22" s="4"/>
      <c r="AU22" s="4"/>
      <c r="AV22" s="5"/>
      <c r="AW22" s="5"/>
      <c r="AX22" s="4"/>
      <c r="AY22" s="5"/>
      <c r="AZ22" s="5"/>
      <c r="BA22" s="4"/>
      <c r="BB22" s="4"/>
      <c r="BC22" s="5"/>
      <c r="BD22" s="4"/>
      <c r="BE22" s="4"/>
      <c r="BF22" s="4"/>
      <c r="BG22" s="5"/>
      <c r="BH22" s="5"/>
      <c r="BI22" s="5"/>
      <c r="BJ22" s="5"/>
      <c r="BK22" s="5"/>
      <c r="BL22" s="5"/>
      <c r="BM22" s="5"/>
      <c r="BN22" s="5"/>
      <c r="BO22" s="5"/>
      <c r="BP22" s="5"/>
      <c r="BQ22" s="5"/>
      <c r="BR22" s="5"/>
      <c r="BS22" s="5"/>
      <c r="BT22" s="5"/>
      <c r="BU22" s="5"/>
      <c r="BV22" s="5"/>
      <c r="BW22" s="5"/>
      <c r="BX22" s="5"/>
      <c r="BY22" s="5"/>
      <c r="BZ22" s="5"/>
      <c r="CA22" s="5"/>
      <c r="CB22" s="5"/>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row>
    <row r="23" spans="4:173" s="2" customFormat="1" x14ac:dyDescent="0.25">
      <c r="G23" s="2" t="s">
        <v>398</v>
      </c>
      <c r="I23" s="4"/>
      <c r="J23" s="5"/>
      <c r="K23" s="5"/>
      <c r="M23" s="5"/>
      <c r="N23" s="6"/>
      <c r="O23" s="6"/>
      <c r="P23" s="6"/>
      <c r="Q23" s="6"/>
      <c r="R23" s="4"/>
      <c r="S23" s="4"/>
      <c r="T23" s="4"/>
      <c r="U23" s="4"/>
      <c r="V23" s="5"/>
      <c r="W23" s="6"/>
      <c r="X23" s="6"/>
      <c r="Y23" s="6"/>
      <c r="Z23" s="6"/>
      <c r="AA23" s="6"/>
      <c r="AB23" s="6"/>
      <c r="AC23" s="6"/>
      <c r="AD23" s="6"/>
      <c r="AE23" s="6"/>
      <c r="AF23" s="4"/>
      <c r="AG23" s="1"/>
      <c r="AH23" s="1"/>
      <c r="AI23" s="4"/>
      <c r="AJ23" s="4"/>
      <c r="AK23" s="4"/>
      <c r="AL23" s="4"/>
      <c r="AM23" s="5"/>
      <c r="AN23" s="5"/>
      <c r="AO23" s="5"/>
      <c r="AQ23" s="5"/>
      <c r="AR23" s="5"/>
      <c r="AS23" s="4"/>
      <c r="AT23" s="4"/>
      <c r="AU23" s="4"/>
      <c r="AV23" s="5"/>
      <c r="AW23" s="5"/>
      <c r="AX23" s="4"/>
      <c r="AY23" s="5"/>
      <c r="AZ23" s="5"/>
      <c r="BA23" s="4"/>
      <c r="BB23" s="4"/>
      <c r="BC23" s="5"/>
      <c r="BD23" s="4"/>
      <c r="BE23" s="4"/>
      <c r="BF23" s="4"/>
      <c r="BG23" s="5"/>
      <c r="BH23" s="5"/>
      <c r="BI23" s="5"/>
      <c r="BJ23" s="5"/>
      <c r="BK23" s="5"/>
      <c r="BL23" s="5"/>
      <c r="BM23" s="5"/>
      <c r="BN23" s="5"/>
      <c r="BO23" s="5"/>
      <c r="BP23" s="5"/>
      <c r="BQ23" s="5"/>
      <c r="BR23" s="5"/>
      <c r="BS23" s="5"/>
      <c r="BT23" s="5"/>
      <c r="BU23" s="5"/>
      <c r="BV23" s="5"/>
      <c r="BW23" s="5"/>
      <c r="BX23" s="5"/>
      <c r="BY23" s="5"/>
      <c r="BZ23" s="5"/>
      <c r="CA23" s="5"/>
      <c r="CB23" s="5"/>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row>
    <row r="24" spans="4:173" s="2" customFormat="1" x14ac:dyDescent="0.25">
      <c r="G24" s="3">
        <v>0.95</v>
      </c>
      <c r="I24" s="4">
        <f t="shared" ref="I24:R30" si="50">_xlfn.PERCENTILE.EXC(I$101:I$194,$G24)</f>
        <v>8.1325000000000003</v>
      </c>
      <c r="J24" s="5">
        <f t="shared" si="50"/>
        <v>100.25500031649989</v>
      </c>
      <c r="K24" s="5">
        <f t="shared" si="50"/>
        <v>757.79999999999984</v>
      </c>
      <c r="L24" s="2">
        <f t="shared" si="50"/>
        <v>0.94827228299999999</v>
      </c>
      <c r="M24" s="5">
        <f t="shared" si="50"/>
        <v>502.61499999999972</v>
      </c>
      <c r="N24" s="6">
        <f t="shared" si="50"/>
        <v>0.1348</v>
      </c>
      <c r="O24" s="6">
        <f t="shared" si="50"/>
        <v>0.35809999999999981</v>
      </c>
      <c r="P24" s="6">
        <f t="shared" si="50"/>
        <v>0.14664999999999978</v>
      </c>
      <c r="Q24" s="6">
        <f t="shared" si="50"/>
        <v>2.0269489999999997</v>
      </c>
      <c r="R24" s="4">
        <f t="shared" si="50"/>
        <v>119.11198011158631</v>
      </c>
      <c r="S24" s="4">
        <f t="shared" ref="S24:AB30" si="51">_xlfn.PERCENTILE.EXC(S$101:S$194,$G24)</f>
        <v>19.387837788698029</v>
      </c>
      <c r="T24" s="4">
        <f t="shared" si="51"/>
        <v>0.15360554449852354</v>
      </c>
      <c r="U24" s="4">
        <f t="shared" si="51"/>
        <v>1.751405901462451</v>
      </c>
      <c r="V24" s="5">
        <f t="shared" si="51"/>
        <v>9029.5653195488703</v>
      </c>
      <c r="W24" s="6">
        <f t="shared" si="51"/>
        <v>1.2538593129999998</v>
      </c>
      <c r="X24" s="6">
        <f t="shared" si="51"/>
        <v>0.76235785899999986</v>
      </c>
      <c r="Y24" s="6">
        <f t="shared" si="51"/>
        <v>0.59735597999999968</v>
      </c>
      <c r="Z24" s="6">
        <f t="shared" si="51"/>
        <v>0.54612166795999972</v>
      </c>
      <c r="AA24" s="6">
        <f t="shared" si="51"/>
        <v>0.46823625386999979</v>
      </c>
      <c r="AB24" s="6">
        <f t="shared" si="51"/>
        <v>0.39114911513999984</v>
      </c>
      <c r="AC24" s="6">
        <f t="shared" ref="AC24:AL30" si="52">_xlfn.PERCENTILE.EXC(AC$101:AC$194,$G24)</f>
        <v>0.20628334149999997</v>
      </c>
      <c r="AD24" s="6">
        <f t="shared" si="52"/>
        <v>9.2381899811999971E-2</v>
      </c>
      <c r="AE24" s="6">
        <f t="shared" si="52"/>
        <v>5.0863655589999987E-2</v>
      </c>
      <c r="AF24" s="4">
        <f t="shared" si="52"/>
        <v>18.919</v>
      </c>
      <c r="AG24" s="1">
        <f t="shared" si="52"/>
        <v>0.60449999999999982</v>
      </c>
      <c r="AH24" s="1" t="e">
        <f t="shared" si="52"/>
        <v>#NUM!</v>
      </c>
      <c r="AI24" s="4">
        <f t="shared" si="52"/>
        <v>32.75499999999996</v>
      </c>
      <c r="AJ24" s="4" t="e">
        <f t="shared" si="52"/>
        <v>#NUM!</v>
      </c>
      <c r="AK24" s="4">
        <f t="shared" si="52"/>
        <v>2.1734999999999989</v>
      </c>
      <c r="AL24" s="4">
        <f t="shared" si="52"/>
        <v>20.818499999999958</v>
      </c>
      <c r="AM24" s="5">
        <f t="shared" ref="AM24:AV30" si="53">_xlfn.PERCENTILE.EXC(AM$101:AM$194,$G24)</f>
        <v>123499.99999999945</v>
      </c>
      <c r="AN24" s="5">
        <f t="shared" si="53"/>
        <v>99949.999999999985</v>
      </c>
      <c r="AO24" s="5">
        <f t="shared" si="53"/>
        <v>404.76523179487168</v>
      </c>
      <c r="AP24" s="4">
        <f t="shared" si="53"/>
        <v>14.09895</v>
      </c>
      <c r="AQ24" s="5">
        <f t="shared" si="53"/>
        <v>114.7432499999999</v>
      </c>
      <c r="AR24" s="5">
        <f t="shared" si="53"/>
        <v>49862.514499999983</v>
      </c>
      <c r="AS24" s="4">
        <f t="shared" si="53"/>
        <v>26.399999999999977</v>
      </c>
      <c r="AT24" s="4">
        <f t="shared" si="53"/>
        <v>80.012399999999957</v>
      </c>
      <c r="AU24" s="4">
        <f t="shared" si="53"/>
        <v>48.222899999999932</v>
      </c>
      <c r="AV24" s="5">
        <f t="shared" si="53"/>
        <v>76.268999999999963</v>
      </c>
      <c r="AW24" s="5">
        <f t="shared" ref="AW24:BF30" si="54">_xlfn.PERCENTILE.EXC(AW$101:AW$194,$G24)</f>
        <v>668.34719999999982</v>
      </c>
      <c r="AX24" s="4">
        <f t="shared" si="54"/>
        <v>12.424499999999995</v>
      </c>
      <c r="AY24" s="5">
        <f t="shared" si="54"/>
        <v>6941.3619999999992</v>
      </c>
      <c r="AZ24" s="5">
        <f t="shared" si="54"/>
        <v>14004.208999999997</v>
      </c>
      <c r="BA24" s="4">
        <f t="shared" si="54"/>
        <v>45.173645999999984</v>
      </c>
      <c r="BB24" s="4">
        <f t="shared" si="54"/>
        <v>58.173299999999998</v>
      </c>
      <c r="BC24" s="5">
        <f t="shared" si="54"/>
        <v>78365.547550000003</v>
      </c>
      <c r="BD24" s="4">
        <f t="shared" si="54"/>
        <v>82.802199999999985</v>
      </c>
      <c r="BE24" s="4">
        <f t="shared" si="54"/>
        <v>32.72399999999999</v>
      </c>
      <c r="BF24" s="4">
        <f t="shared" si="54"/>
        <v>47.564</v>
      </c>
      <c r="BG24" s="5">
        <f t="shared" ref="BG24:BP30" si="55">_xlfn.PERCENTILE.EXC(BG$101:BG$194,$G24)</f>
        <v>201.53099999999978</v>
      </c>
      <c r="BH24" s="5">
        <f t="shared" si="55"/>
        <v>775.36754999999971</v>
      </c>
      <c r="BI24" s="5" t="e">
        <f t="shared" si="55"/>
        <v>#NUM!</v>
      </c>
      <c r="BJ24" s="5" t="e">
        <f t="shared" si="55"/>
        <v>#NUM!</v>
      </c>
      <c r="BK24" s="5" t="e">
        <f t="shared" si="55"/>
        <v>#NUM!</v>
      </c>
      <c r="BL24" s="5">
        <f t="shared" si="55"/>
        <v>3459.9999999999923</v>
      </c>
      <c r="BM24" s="5" t="e">
        <f t="shared" si="55"/>
        <v>#NUM!</v>
      </c>
      <c r="BN24" s="5">
        <f t="shared" si="55"/>
        <v>1400</v>
      </c>
      <c r="BO24" s="5">
        <f t="shared" si="55"/>
        <v>1039.9999999999998</v>
      </c>
      <c r="BP24" s="5" t="e">
        <f t="shared" si="55"/>
        <v>#NUM!</v>
      </c>
      <c r="BQ24" s="5" t="e">
        <f t="shared" ref="BQ24:BZ30" si="56">_xlfn.PERCENTILE.EXC(BQ$101:BQ$194,$G24)</f>
        <v>#NUM!</v>
      </c>
      <c r="BR24" s="5" t="e">
        <f t="shared" si="56"/>
        <v>#NUM!</v>
      </c>
      <c r="BS24" s="5" t="e">
        <f t="shared" si="56"/>
        <v>#NUM!</v>
      </c>
      <c r="BT24" s="5" t="e">
        <f t="shared" si="56"/>
        <v>#NUM!</v>
      </c>
      <c r="BU24" s="5" t="e">
        <f t="shared" si="56"/>
        <v>#NUM!</v>
      </c>
      <c r="BV24" s="5" t="e">
        <f t="shared" si="56"/>
        <v>#NUM!</v>
      </c>
      <c r="BW24" s="5">
        <f t="shared" si="56"/>
        <v>2389.9999999999991</v>
      </c>
      <c r="BX24" s="5" t="e">
        <f t="shared" si="56"/>
        <v>#NUM!</v>
      </c>
      <c r="BY24" s="5" t="e">
        <f t="shared" si="56"/>
        <v>#NUM!</v>
      </c>
      <c r="BZ24" s="5" t="e">
        <f t="shared" si="56"/>
        <v>#NUM!</v>
      </c>
      <c r="CA24" s="5" t="e">
        <f t="shared" ref="CA24:CJ30" si="57">_xlfn.PERCENTILE.EXC(CA$101:CA$194,$G24)</f>
        <v>#NUM!</v>
      </c>
      <c r="CB24" s="5" t="e">
        <f t="shared" si="57"/>
        <v>#NUM!</v>
      </c>
      <c r="CC24" s="6">
        <f t="shared" si="57"/>
        <v>2.2849999999999984</v>
      </c>
      <c r="CD24" s="6" t="e">
        <f t="shared" si="57"/>
        <v>#NUM!</v>
      </c>
      <c r="CE24" s="6" t="e">
        <f t="shared" si="57"/>
        <v>#NUM!</v>
      </c>
      <c r="CF24" s="6" t="e">
        <f t="shared" si="57"/>
        <v>#NUM!</v>
      </c>
      <c r="CG24" s="6">
        <f t="shared" si="57"/>
        <v>2.5623792692514904</v>
      </c>
      <c r="CH24" s="6" t="e">
        <f t="shared" si="57"/>
        <v>#NUM!</v>
      </c>
      <c r="CI24" s="6" t="e">
        <f t="shared" si="57"/>
        <v>#NUM!</v>
      </c>
      <c r="CJ24" s="6" t="e">
        <f t="shared" si="57"/>
        <v>#NUM!</v>
      </c>
      <c r="CK24" s="6" t="e">
        <f t="shared" ref="CK24:CT30" si="58">_xlfn.PERCENTILE.EXC(CK$101:CK$194,$G24)</f>
        <v>#NUM!</v>
      </c>
      <c r="CL24" s="6" t="e">
        <f t="shared" si="58"/>
        <v>#NUM!</v>
      </c>
      <c r="CM24" s="6" t="e">
        <f t="shared" si="58"/>
        <v>#NUM!</v>
      </c>
      <c r="CN24" s="6" t="e">
        <f t="shared" si="58"/>
        <v>#NUM!</v>
      </c>
      <c r="CO24" s="6" t="e">
        <f t="shared" si="58"/>
        <v>#NUM!</v>
      </c>
      <c r="CP24" s="6">
        <f t="shared" si="58"/>
        <v>0.86</v>
      </c>
      <c r="CQ24" s="6" t="e">
        <f t="shared" si="58"/>
        <v>#NUM!</v>
      </c>
      <c r="CR24" s="6" t="e">
        <f t="shared" si="58"/>
        <v>#NUM!</v>
      </c>
      <c r="CS24" s="6" t="e">
        <f t="shared" si="58"/>
        <v>#NUM!</v>
      </c>
      <c r="CT24" s="6" t="e">
        <f t="shared" si="58"/>
        <v>#NUM!</v>
      </c>
      <c r="CU24" s="6" t="e">
        <f t="shared" ref="CU24:DD30" si="59">_xlfn.PERCENTILE.EXC(CU$101:CU$194,$G24)</f>
        <v>#NUM!</v>
      </c>
      <c r="CV24" s="6" t="e">
        <f t="shared" si="59"/>
        <v>#NUM!</v>
      </c>
      <c r="CW24" s="6" t="e">
        <f t="shared" si="59"/>
        <v>#NUM!</v>
      </c>
      <c r="CX24" s="6" t="e">
        <f t="shared" si="59"/>
        <v>#NUM!</v>
      </c>
      <c r="CY24" s="6" t="e">
        <f t="shared" si="59"/>
        <v>#NUM!</v>
      </c>
      <c r="CZ24" s="6" t="e">
        <f t="shared" si="59"/>
        <v>#NUM!</v>
      </c>
      <c r="DA24" s="6" t="e">
        <f t="shared" si="59"/>
        <v>#NUM!</v>
      </c>
      <c r="DB24" s="6" t="e">
        <f t="shared" si="59"/>
        <v>#NUM!</v>
      </c>
      <c r="DC24" s="6" t="e">
        <f t="shared" si="59"/>
        <v>#NUM!</v>
      </c>
      <c r="DD24" s="6" t="e">
        <f t="shared" si="59"/>
        <v>#NUM!</v>
      </c>
      <c r="DE24" s="6" t="e">
        <f t="shared" ref="DE24:DN30" si="60">_xlfn.PERCENTILE.EXC(DE$101:DE$194,$G24)</f>
        <v>#NUM!</v>
      </c>
      <c r="DF24" s="6" t="e">
        <f t="shared" si="60"/>
        <v>#NUM!</v>
      </c>
      <c r="DG24" s="6" t="e">
        <f t="shared" si="60"/>
        <v>#NUM!</v>
      </c>
      <c r="DH24" s="6" t="e">
        <f t="shared" si="60"/>
        <v>#NUM!</v>
      </c>
      <c r="DI24" s="6" t="e">
        <f t="shared" si="60"/>
        <v>#NUM!</v>
      </c>
      <c r="DJ24" s="6" t="e">
        <f t="shared" si="60"/>
        <v>#NUM!</v>
      </c>
      <c r="DK24" s="6" t="e">
        <f t="shared" si="60"/>
        <v>#NUM!</v>
      </c>
      <c r="DL24" s="6" t="e">
        <f t="shared" si="60"/>
        <v>#NUM!</v>
      </c>
      <c r="DM24" s="6" t="e">
        <f t="shared" si="60"/>
        <v>#NUM!</v>
      </c>
      <c r="DN24" s="6" t="e">
        <f t="shared" si="60"/>
        <v>#NUM!</v>
      </c>
      <c r="DO24" s="6">
        <f t="shared" ref="DO24:DX30" si="61">_xlfn.PERCENTILE.EXC(DO$101:DO$194,$G24)</f>
        <v>1.0894999999999613</v>
      </c>
      <c r="DP24" s="6" t="e">
        <f t="shared" si="61"/>
        <v>#NUM!</v>
      </c>
      <c r="DQ24" s="6" t="e">
        <f t="shared" si="61"/>
        <v>#NUM!</v>
      </c>
      <c r="DR24" s="6" t="e">
        <f t="shared" si="61"/>
        <v>#NUM!</v>
      </c>
      <c r="DS24" s="6" t="e">
        <f t="shared" si="61"/>
        <v>#NUM!</v>
      </c>
      <c r="DT24" s="6" t="e">
        <f t="shared" si="61"/>
        <v>#NUM!</v>
      </c>
      <c r="DU24" s="6" t="e">
        <f t="shared" si="61"/>
        <v>#NUM!</v>
      </c>
      <c r="DV24" s="6">
        <f t="shared" si="61"/>
        <v>0.56999999999999962</v>
      </c>
      <c r="DW24" s="6" t="e">
        <f t="shared" si="61"/>
        <v>#NUM!</v>
      </c>
      <c r="DX24" s="6" t="e">
        <f t="shared" si="61"/>
        <v>#NUM!</v>
      </c>
      <c r="DY24" s="6" t="e">
        <f t="shared" ref="DY24:EH30" si="62">_xlfn.PERCENTILE.EXC(DY$101:DY$194,$G24)</f>
        <v>#NUM!</v>
      </c>
      <c r="DZ24" s="6" t="e">
        <f t="shared" si="62"/>
        <v>#NUM!</v>
      </c>
      <c r="EA24" s="6" t="e">
        <f t="shared" si="62"/>
        <v>#NUM!</v>
      </c>
      <c r="EB24" s="6" t="e">
        <f t="shared" si="62"/>
        <v>#NUM!</v>
      </c>
      <c r="EC24" s="6" t="e">
        <f t="shared" si="62"/>
        <v>#NUM!</v>
      </c>
      <c r="ED24" s="6" t="e">
        <f t="shared" si="62"/>
        <v>#NUM!</v>
      </c>
      <c r="EE24" s="6" t="e">
        <f t="shared" si="62"/>
        <v>#NUM!</v>
      </c>
      <c r="EF24" s="6" t="e">
        <f t="shared" si="62"/>
        <v>#NUM!</v>
      </c>
      <c r="EG24" s="6" t="e">
        <f t="shared" si="62"/>
        <v>#NUM!</v>
      </c>
      <c r="EH24" s="6" t="e">
        <f t="shared" si="62"/>
        <v>#NUM!</v>
      </c>
      <c r="EI24" s="6" t="e">
        <f t="shared" ref="EI24:ER30" si="63">_xlfn.PERCENTILE.EXC(EI$101:EI$194,$G24)</f>
        <v>#NUM!</v>
      </c>
      <c r="EJ24" s="6" t="e">
        <f t="shared" si="63"/>
        <v>#NUM!</v>
      </c>
      <c r="EK24" s="6" t="e">
        <f t="shared" si="63"/>
        <v>#NUM!</v>
      </c>
      <c r="EL24" s="6">
        <f t="shared" si="63"/>
        <v>1.4679999999999953</v>
      </c>
      <c r="EM24" s="6" t="e">
        <f t="shared" si="63"/>
        <v>#NUM!</v>
      </c>
      <c r="EN24" s="6" t="e">
        <f t="shared" si="63"/>
        <v>#NUM!</v>
      </c>
      <c r="EO24" s="6" t="e">
        <f t="shared" si="63"/>
        <v>#NUM!</v>
      </c>
      <c r="EP24" s="6" t="e">
        <f t="shared" si="63"/>
        <v>#NUM!</v>
      </c>
      <c r="EQ24" s="6" t="e">
        <f t="shared" si="63"/>
        <v>#NUM!</v>
      </c>
      <c r="ER24" s="6" t="e">
        <f t="shared" si="63"/>
        <v>#NUM!</v>
      </c>
      <c r="ES24" s="6">
        <f t="shared" ref="ES24:FB30" si="64">_xlfn.PERCENTILE.EXC(ES$101:ES$194,$G24)</f>
        <v>1.0450000000000002</v>
      </c>
      <c r="ET24" s="6" t="e">
        <f t="shared" si="64"/>
        <v>#NUM!</v>
      </c>
      <c r="EU24" s="6" t="e">
        <f t="shared" si="64"/>
        <v>#NUM!</v>
      </c>
      <c r="EV24" s="6" t="e">
        <f t="shared" si="64"/>
        <v>#NUM!</v>
      </c>
      <c r="EW24" s="6" t="e">
        <f t="shared" si="64"/>
        <v>#NUM!</v>
      </c>
      <c r="EX24" s="6" t="e">
        <f t="shared" si="64"/>
        <v>#NUM!</v>
      </c>
      <c r="EY24" s="6" t="e">
        <f t="shared" si="64"/>
        <v>#NUM!</v>
      </c>
      <c r="EZ24" s="6" t="e">
        <f t="shared" si="64"/>
        <v>#NUM!</v>
      </c>
      <c r="FA24" s="6" t="e">
        <f t="shared" si="64"/>
        <v>#NUM!</v>
      </c>
      <c r="FB24" s="6" t="e">
        <f t="shared" si="64"/>
        <v>#NUM!</v>
      </c>
      <c r="FC24" s="6" t="e">
        <f t="shared" ref="FC24:FQ30" si="65">_xlfn.PERCENTILE.EXC(FC$101:FC$194,$G24)</f>
        <v>#NUM!</v>
      </c>
      <c r="FD24" s="6">
        <f t="shared" si="65"/>
        <v>0.12449999999999996</v>
      </c>
      <c r="FE24" s="6" t="e">
        <f t="shared" si="65"/>
        <v>#NUM!</v>
      </c>
      <c r="FF24" s="6" t="e">
        <f t="shared" si="65"/>
        <v>#NUM!</v>
      </c>
      <c r="FG24" s="6">
        <f t="shared" si="65"/>
        <v>2.2999999999999963</v>
      </c>
      <c r="FH24" s="6" t="e">
        <f t="shared" si="65"/>
        <v>#NUM!</v>
      </c>
      <c r="FI24" s="6" t="e">
        <f t="shared" si="65"/>
        <v>#NUM!</v>
      </c>
      <c r="FJ24" s="6" t="e">
        <f t="shared" si="65"/>
        <v>#NUM!</v>
      </c>
      <c r="FK24" s="6">
        <f t="shared" si="65"/>
        <v>1.2514999999999989</v>
      </c>
      <c r="FL24" s="6" t="e">
        <f t="shared" si="65"/>
        <v>#NUM!</v>
      </c>
      <c r="FM24" s="6">
        <f t="shared" si="65"/>
        <v>2.4499999999999997</v>
      </c>
      <c r="FN24" s="6" t="e">
        <f t="shared" si="65"/>
        <v>#NUM!</v>
      </c>
      <c r="FO24" s="6" t="e">
        <f t="shared" si="65"/>
        <v>#NUM!</v>
      </c>
      <c r="FP24" s="6" t="e">
        <f t="shared" si="65"/>
        <v>#NUM!</v>
      </c>
      <c r="FQ24" s="6">
        <f t="shared" si="65"/>
        <v>0.55599999999999927</v>
      </c>
    </row>
    <row r="25" spans="4:173" s="2" customFormat="1" x14ac:dyDescent="0.25">
      <c r="G25" s="3">
        <v>0.9</v>
      </c>
      <c r="I25" s="4">
        <f t="shared" si="50"/>
        <v>7.8250000000000002</v>
      </c>
      <c r="J25" s="5">
        <f t="shared" si="50"/>
        <v>71.479999996999979</v>
      </c>
      <c r="K25" s="5">
        <f t="shared" si="50"/>
        <v>675.5</v>
      </c>
      <c r="L25" s="2">
        <f t="shared" si="50"/>
        <v>0.31731921299999999</v>
      </c>
      <c r="M25" s="5">
        <f t="shared" si="50"/>
        <v>330.99000000000018</v>
      </c>
      <c r="N25" s="6">
        <f t="shared" si="50"/>
        <v>7.8540000000000026E-2</v>
      </c>
      <c r="O25" s="6">
        <f t="shared" si="50"/>
        <v>0.20400000000000013</v>
      </c>
      <c r="P25" s="6">
        <f t="shared" si="50"/>
        <v>4.2869999999999998E-2</v>
      </c>
      <c r="Q25" s="6">
        <f t="shared" si="50"/>
        <v>1.4350499999999999</v>
      </c>
      <c r="R25" s="4">
        <f t="shared" si="50"/>
        <v>106.54912588635952</v>
      </c>
      <c r="S25" s="4">
        <f t="shared" si="51"/>
        <v>11.845297321737815</v>
      </c>
      <c r="T25" s="4">
        <f t="shared" si="51"/>
        <v>5.1615133942144016E-2</v>
      </c>
      <c r="U25" s="4">
        <f t="shared" si="51"/>
        <v>1.2883842164786845</v>
      </c>
      <c r="V25" s="5">
        <f t="shared" si="51"/>
        <v>6131.6000000000013</v>
      </c>
      <c r="W25" s="6">
        <f t="shared" si="51"/>
        <v>0.79499462128000042</v>
      </c>
      <c r="X25" s="6">
        <f t="shared" si="51"/>
        <v>0.45300364740000032</v>
      </c>
      <c r="Y25" s="6">
        <f t="shared" si="51"/>
        <v>0.38219417134000039</v>
      </c>
      <c r="Z25" s="6">
        <f t="shared" si="51"/>
        <v>0.36418762100000041</v>
      </c>
      <c r="AA25" s="6">
        <f t="shared" si="51"/>
        <v>0.30260986784000066</v>
      </c>
      <c r="AB25" s="6">
        <f t="shared" si="51"/>
        <v>0.23624740838000052</v>
      </c>
      <c r="AC25" s="6">
        <f t="shared" si="52"/>
        <v>0.12513554094000018</v>
      </c>
      <c r="AD25" s="6">
        <f t="shared" si="52"/>
        <v>7.1663237756000045E-2</v>
      </c>
      <c r="AE25" s="6">
        <f t="shared" si="52"/>
        <v>3.4552000000000041E-2</v>
      </c>
      <c r="AF25" s="4">
        <f t="shared" si="52"/>
        <v>15.47</v>
      </c>
      <c r="AG25" s="1">
        <f t="shared" si="52"/>
        <v>0.45700000000000007</v>
      </c>
      <c r="AH25" s="1">
        <f t="shared" si="52"/>
        <v>1.68</v>
      </c>
      <c r="AI25" s="4">
        <f t="shared" si="52"/>
        <v>19.403000000000002</v>
      </c>
      <c r="AJ25" s="4" t="e">
        <f t="shared" si="52"/>
        <v>#NUM!</v>
      </c>
      <c r="AK25" s="4">
        <f t="shared" si="52"/>
        <v>0.90900000000000014</v>
      </c>
      <c r="AL25" s="4">
        <f t="shared" si="52"/>
        <v>10.382000000000005</v>
      </c>
      <c r="AM25" s="5">
        <f t="shared" si="53"/>
        <v>59000</v>
      </c>
      <c r="AN25" s="5">
        <f t="shared" si="53"/>
        <v>41550.000000000073</v>
      </c>
      <c r="AO25" s="5">
        <f t="shared" si="53"/>
        <v>254.04248000000007</v>
      </c>
      <c r="AP25" s="4">
        <f t="shared" si="53"/>
        <v>11.919</v>
      </c>
      <c r="AQ25" s="5">
        <f t="shared" si="53"/>
        <v>87.975400000000008</v>
      </c>
      <c r="AR25" s="5">
        <f t="shared" si="53"/>
        <v>42175.659200000002</v>
      </c>
      <c r="AS25" s="4">
        <f t="shared" si="53"/>
        <v>13.156499999999999</v>
      </c>
      <c r="AT25" s="4">
        <f t="shared" si="53"/>
        <v>45.503900000000023</v>
      </c>
      <c r="AU25" s="4">
        <f t="shared" si="53"/>
        <v>35.956436000000004</v>
      </c>
      <c r="AV25" s="5">
        <f t="shared" si="53"/>
        <v>53.833160000000007</v>
      </c>
      <c r="AW25" s="5">
        <f t="shared" si="54"/>
        <v>385.56590000000006</v>
      </c>
      <c r="AX25" s="4">
        <f t="shared" si="54"/>
        <v>6.4440499999999998</v>
      </c>
      <c r="AY25" s="5">
        <f t="shared" si="54"/>
        <v>6438.6150239999997</v>
      </c>
      <c r="AZ25" s="5">
        <f t="shared" si="54"/>
        <v>12905.992</v>
      </c>
      <c r="BA25" s="4">
        <f t="shared" si="54"/>
        <v>37.00246400000001</v>
      </c>
      <c r="BB25" s="4">
        <f t="shared" si="54"/>
        <v>45.879000000000019</v>
      </c>
      <c r="BC25" s="5">
        <f t="shared" si="54"/>
        <v>64638.482000000011</v>
      </c>
      <c r="BD25" s="4">
        <f t="shared" si="54"/>
        <v>67.587500000000006</v>
      </c>
      <c r="BE25" s="4">
        <f t="shared" si="54"/>
        <v>24.798800000000004</v>
      </c>
      <c r="BF25" s="4">
        <f t="shared" si="54"/>
        <v>37.47</v>
      </c>
      <c r="BG25" s="5">
        <f t="shared" si="55"/>
        <v>143.72500000000002</v>
      </c>
      <c r="BH25" s="5">
        <f t="shared" si="55"/>
        <v>450.49040000000048</v>
      </c>
      <c r="BI25" s="5" t="e">
        <f t="shared" si="55"/>
        <v>#NUM!</v>
      </c>
      <c r="BJ25" s="5" t="e">
        <f t="shared" si="55"/>
        <v>#NUM!</v>
      </c>
      <c r="BK25" s="5" t="e">
        <f t="shared" si="55"/>
        <v>#NUM!</v>
      </c>
      <c r="BL25" s="5">
        <f t="shared" si="55"/>
        <v>959.99999999999875</v>
      </c>
      <c r="BM25" s="5" t="e">
        <f t="shared" si="55"/>
        <v>#NUM!</v>
      </c>
      <c r="BN25" s="5">
        <f t="shared" si="55"/>
        <v>794.00000000000034</v>
      </c>
      <c r="BO25" s="5">
        <f t="shared" si="55"/>
        <v>852.00000000000045</v>
      </c>
      <c r="BP25" s="5" t="e">
        <f t="shared" si="55"/>
        <v>#NUM!</v>
      </c>
      <c r="BQ25" s="5" t="e">
        <f t="shared" si="56"/>
        <v>#NUM!</v>
      </c>
      <c r="BR25" s="5" t="e">
        <f t="shared" si="56"/>
        <v>#NUM!</v>
      </c>
      <c r="BS25" s="5" t="e">
        <f t="shared" si="56"/>
        <v>#NUM!</v>
      </c>
      <c r="BT25" s="5" t="e">
        <f t="shared" si="56"/>
        <v>#NUM!</v>
      </c>
      <c r="BU25" s="5" t="e">
        <f t="shared" si="56"/>
        <v>#NUM!</v>
      </c>
      <c r="BV25" s="5" t="e">
        <f t="shared" si="56"/>
        <v>#NUM!</v>
      </c>
      <c r="BW25" s="5">
        <f t="shared" si="56"/>
        <v>1860.0000000000002</v>
      </c>
      <c r="BX25" s="5" t="e">
        <f t="shared" si="56"/>
        <v>#NUM!</v>
      </c>
      <c r="BY25" s="5" t="e">
        <f t="shared" si="56"/>
        <v>#NUM!</v>
      </c>
      <c r="BZ25" s="5">
        <f t="shared" si="56"/>
        <v>85.799999999999983</v>
      </c>
      <c r="CA25" s="5" t="e">
        <f t="shared" si="57"/>
        <v>#NUM!</v>
      </c>
      <c r="CB25" s="5" t="e">
        <f t="shared" si="57"/>
        <v>#NUM!</v>
      </c>
      <c r="CC25" s="6">
        <f t="shared" si="57"/>
        <v>0.40399999999999991</v>
      </c>
      <c r="CD25" s="6" t="e">
        <f t="shared" si="57"/>
        <v>#NUM!</v>
      </c>
      <c r="CE25" s="6" t="e">
        <f t="shared" si="57"/>
        <v>#NUM!</v>
      </c>
      <c r="CF25" s="6" t="e">
        <f t="shared" si="57"/>
        <v>#NUM!</v>
      </c>
      <c r="CG25" s="6">
        <f t="shared" si="57"/>
        <v>1.6200000000000003</v>
      </c>
      <c r="CH25" s="6" t="e">
        <f t="shared" si="57"/>
        <v>#NUM!</v>
      </c>
      <c r="CI25" s="6" t="e">
        <f t="shared" si="57"/>
        <v>#NUM!</v>
      </c>
      <c r="CJ25" s="6" t="e">
        <f t="shared" si="57"/>
        <v>#NUM!</v>
      </c>
      <c r="CK25" s="6" t="e">
        <f t="shared" si="58"/>
        <v>#NUM!</v>
      </c>
      <c r="CL25" s="6" t="e">
        <f t="shared" si="58"/>
        <v>#NUM!</v>
      </c>
      <c r="CM25" s="6" t="e">
        <f t="shared" si="58"/>
        <v>#NUM!</v>
      </c>
      <c r="CN25" s="6" t="e">
        <f t="shared" si="58"/>
        <v>#NUM!</v>
      </c>
      <c r="CO25" s="6" t="e">
        <f t="shared" si="58"/>
        <v>#NUM!</v>
      </c>
      <c r="CP25" s="6">
        <f t="shared" si="58"/>
        <v>0.60000000000000064</v>
      </c>
      <c r="CQ25" s="6" t="e">
        <f t="shared" si="58"/>
        <v>#NUM!</v>
      </c>
      <c r="CR25" s="6" t="e">
        <f t="shared" si="58"/>
        <v>#NUM!</v>
      </c>
      <c r="CS25" s="6" t="e">
        <f t="shared" si="58"/>
        <v>#NUM!</v>
      </c>
      <c r="CT25" s="6" t="e">
        <f t="shared" si="58"/>
        <v>#NUM!</v>
      </c>
      <c r="CU25" s="6" t="e">
        <f t="shared" si="59"/>
        <v>#NUM!</v>
      </c>
      <c r="CV25" s="6" t="e">
        <f t="shared" si="59"/>
        <v>#NUM!</v>
      </c>
      <c r="CW25" s="6" t="e">
        <f t="shared" si="59"/>
        <v>#NUM!</v>
      </c>
      <c r="CX25" s="6" t="e">
        <f t="shared" si="59"/>
        <v>#NUM!</v>
      </c>
      <c r="CY25" s="6" t="e">
        <f t="shared" si="59"/>
        <v>#NUM!</v>
      </c>
      <c r="CZ25" s="6" t="e">
        <f t="shared" si="59"/>
        <v>#NUM!</v>
      </c>
      <c r="DA25" s="6" t="e">
        <f t="shared" si="59"/>
        <v>#NUM!</v>
      </c>
      <c r="DB25" s="6" t="e">
        <f t="shared" si="59"/>
        <v>#NUM!</v>
      </c>
      <c r="DC25" s="6" t="e">
        <f t="shared" si="59"/>
        <v>#NUM!</v>
      </c>
      <c r="DD25" s="6" t="e">
        <f t="shared" si="59"/>
        <v>#NUM!</v>
      </c>
      <c r="DE25" s="6" t="e">
        <f t="shared" si="60"/>
        <v>#NUM!</v>
      </c>
      <c r="DF25" s="6" t="e">
        <f t="shared" si="60"/>
        <v>#NUM!</v>
      </c>
      <c r="DG25" s="6" t="e">
        <f t="shared" si="60"/>
        <v>#NUM!</v>
      </c>
      <c r="DH25" s="6" t="e">
        <f t="shared" si="60"/>
        <v>#NUM!</v>
      </c>
      <c r="DI25" s="6" t="e">
        <f t="shared" si="60"/>
        <v>#NUM!</v>
      </c>
      <c r="DJ25" s="6" t="e">
        <f t="shared" si="60"/>
        <v>#NUM!</v>
      </c>
      <c r="DK25" s="6" t="e">
        <f t="shared" si="60"/>
        <v>#NUM!</v>
      </c>
      <c r="DL25" s="6" t="e">
        <f t="shared" si="60"/>
        <v>#NUM!</v>
      </c>
      <c r="DM25" s="6" t="e">
        <f t="shared" si="60"/>
        <v>#NUM!</v>
      </c>
      <c r="DN25" s="6" t="e">
        <f t="shared" si="60"/>
        <v>#NUM!</v>
      </c>
      <c r="DO25" s="6">
        <f t="shared" si="61"/>
        <v>0.33500000000000008</v>
      </c>
      <c r="DP25" s="6" t="e">
        <f t="shared" si="61"/>
        <v>#NUM!</v>
      </c>
      <c r="DQ25" s="6" t="e">
        <f t="shared" si="61"/>
        <v>#NUM!</v>
      </c>
      <c r="DR25" s="6" t="e">
        <f t="shared" si="61"/>
        <v>#NUM!</v>
      </c>
      <c r="DS25" s="6" t="e">
        <f t="shared" si="61"/>
        <v>#NUM!</v>
      </c>
      <c r="DT25" s="6" t="e">
        <f t="shared" si="61"/>
        <v>#NUM!</v>
      </c>
      <c r="DU25" s="6" t="e">
        <f t="shared" si="61"/>
        <v>#NUM!</v>
      </c>
      <c r="DV25" s="6">
        <f t="shared" si="61"/>
        <v>0.36999999999999994</v>
      </c>
      <c r="DW25" s="6" t="e">
        <f t="shared" si="61"/>
        <v>#NUM!</v>
      </c>
      <c r="DX25" s="6" t="e">
        <f t="shared" si="61"/>
        <v>#NUM!</v>
      </c>
      <c r="DY25" s="6" t="e">
        <f t="shared" si="62"/>
        <v>#NUM!</v>
      </c>
      <c r="DZ25" s="6" t="e">
        <f t="shared" si="62"/>
        <v>#NUM!</v>
      </c>
      <c r="EA25" s="6" t="e">
        <f t="shared" si="62"/>
        <v>#NUM!</v>
      </c>
      <c r="EB25" s="6" t="e">
        <f t="shared" si="62"/>
        <v>#NUM!</v>
      </c>
      <c r="EC25" s="6" t="e">
        <f t="shared" si="62"/>
        <v>#NUM!</v>
      </c>
      <c r="ED25" s="6">
        <f t="shared" si="62"/>
        <v>6.4000000000000029E-2</v>
      </c>
      <c r="EE25" s="6" t="e">
        <f t="shared" si="62"/>
        <v>#NUM!</v>
      </c>
      <c r="EF25" s="6" t="e">
        <f t="shared" si="62"/>
        <v>#NUM!</v>
      </c>
      <c r="EG25" s="6">
        <f t="shared" si="62"/>
        <v>0.10600000000000001</v>
      </c>
      <c r="EH25" s="6" t="e">
        <f t="shared" si="62"/>
        <v>#NUM!</v>
      </c>
      <c r="EI25" s="6" t="e">
        <f t="shared" si="63"/>
        <v>#NUM!</v>
      </c>
      <c r="EJ25" s="6" t="e">
        <f t="shared" si="63"/>
        <v>#NUM!</v>
      </c>
      <c r="EK25" s="6" t="e">
        <f t="shared" si="63"/>
        <v>#NUM!</v>
      </c>
      <c r="EL25" s="6">
        <f t="shared" si="63"/>
        <v>0.19599999999999998</v>
      </c>
      <c r="EM25" s="6" t="e">
        <f t="shared" si="63"/>
        <v>#NUM!</v>
      </c>
      <c r="EN25" s="6">
        <f t="shared" si="63"/>
        <v>1.68</v>
      </c>
      <c r="EO25" s="6" t="e">
        <f t="shared" si="63"/>
        <v>#NUM!</v>
      </c>
      <c r="EP25" s="6">
        <f t="shared" si="63"/>
        <v>8.9000000000000079E-2</v>
      </c>
      <c r="EQ25" s="6">
        <f t="shared" si="63"/>
        <v>0.05</v>
      </c>
      <c r="ER25" s="6" t="e">
        <f t="shared" si="63"/>
        <v>#NUM!</v>
      </c>
      <c r="ES25" s="6">
        <f t="shared" si="64"/>
        <v>0.57000000000000006</v>
      </c>
      <c r="ET25" s="6" t="e">
        <f t="shared" si="64"/>
        <v>#NUM!</v>
      </c>
      <c r="EU25" s="6" t="e">
        <f t="shared" si="64"/>
        <v>#NUM!</v>
      </c>
      <c r="EV25" s="6" t="e">
        <f t="shared" si="64"/>
        <v>#NUM!</v>
      </c>
      <c r="EW25" s="6" t="e">
        <f t="shared" si="64"/>
        <v>#NUM!</v>
      </c>
      <c r="EX25" s="6" t="e">
        <f t="shared" si="64"/>
        <v>#NUM!</v>
      </c>
      <c r="EY25" s="6" t="e">
        <f t="shared" si="64"/>
        <v>#NUM!</v>
      </c>
      <c r="EZ25" s="6" t="e">
        <f t="shared" si="64"/>
        <v>#NUM!</v>
      </c>
      <c r="FA25" s="6" t="e">
        <f t="shared" si="64"/>
        <v>#NUM!</v>
      </c>
      <c r="FB25" s="6" t="e">
        <f t="shared" si="64"/>
        <v>#NUM!</v>
      </c>
      <c r="FC25" s="6">
        <f t="shared" si="65"/>
        <v>5.8000000000000045E-2</v>
      </c>
      <c r="FD25" s="6">
        <f t="shared" si="65"/>
        <v>0.1</v>
      </c>
      <c r="FE25" s="6" t="e">
        <f t="shared" si="65"/>
        <v>#NUM!</v>
      </c>
      <c r="FF25" s="6" t="e">
        <f t="shared" si="65"/>
        <v>#NUM!</v>
      </c>
      <c r="FG25" s="6">
        <f t="shared" si="65"/>
        <v>1.1460000000000012</v>
      </c>
      <c r="FH25" s="6" t="e">
        <f t="shared" si="65"/>
        <v>#NUM!</v>
      </c>
      <c r="FI25" s="6" t="e">
        <f t="shared" si="65"/>
        <v>#NUM!</v>
      </c>
      <c r="FJ25" s="6">
        <f t="shared" si="65"/>
        <v>0.44400000000000023</v>
      </c>
      <c r="FK25" s="6">
        <f t="shared" si="65"/>
        <v>0.69200000000000017</v>
      </c>
      <c r="FL25" s="6" t="e">
        <f t="shared" si="65"/>
        <v>#NUM!</v>
      </c>
      <c r="FM25" s="6">
        <f t="shared" si="65"/>
        <v>0.84499999999999997</v>
      </c>
      <c r="FN25" s="6" t="e">
        <f t="shared" si="65"/>
        <v>#NUM!</v>
      </c>
      <c r="FO25" s="6">
        <f t="shared" si="65"/>
        <v>0.60700000000000109</v>
      </c>
      <c r="FP25" s="6">
        <f t="shared" si="65"/>
        <v>0.27900000000000014</v>
      </c>
      <c r="FQ25" s="6">
        <f t="shared" si="65"/>
        <v>0.254</v>
      </c>
    </row>
    <row r="26" spans="4:173" s="2" customFormat="1" x14ac:dyDescent="0.25">
      <c r="G26" s="3">
        <v>0.75</v>
      </c>
      <c r="I26" s="4">
        <f t="shared" si="50"/>
        <v>7.5475000000000003</v>
      </c>
      <c r="J26" s="5">
        <f t="shared" si="50"/>
        <v>46.033250002499997</v>
      </c>
      <c r="K26" s="5">
        <f t="shared" si="50"/>
        <v>286.5</v>
      </c>
      <c r="L26" s="2">
        <f t="shared" si="50"/>
        <v>0.10447603450000001</v>
      </c>
      <c r="M26" s="5">
        <f t="shared" si="50"/>
        <v>246.75</v>
      </c>
      <c r="N26" s="6">
        <f t="shared" si="50"/>
        <v>5.2949999999999997E-2</v>
      </c>
      <c r="O26" s="6">
        <f t="shared" si="50"/>
        <v>0.11899999999999999</v>
      </c>
      <c r="P26" s="6">
        <f t="shared" si="50"/>
        <v>2.3800000000000002E-2</v>
      </c>
      <c r="Q26" s="6">
        <f t="shared" si="50"/>
        <v>0.78427500000000006</v>
      </c>
      <c r="R26" s="4">
        <f t="shared" si="50"/>
        <v>26.691760807318758</v>
      </c>
      <c r="S26" s="4">
        <f t="shared" si="51"/>
        <v>5.1982476490161966</v>
      </c>
      <c r="T26" s="4">
        <f t="shared" si="51"/>
        <v>3.2441283007129992E-2</v>
      </c>
      <c r="U26" s="4">
        <f t="shared" si="51"/>
        <v>0.72289787301937924</v>
      </c>
      <c r="V26" s="5">
        <f t="shared" si="51"/>
        <v>4304.95652173913</v>
      </c>
      <c r="W26" s="6">
        <f t="shared" si="51"/>
        <v>0.49585699999999999</v>
      </c>
      <c r="X26" s="6">
        <f t="shared" si="51"/>
        <v>0.26865279674999998</v>
      </c>
      <c r="Y26" s="6">
        <f t="shared" si="51"/>
        <v>0.22296848920000001</v>
      </c>
      <c r="Z26" s="6">
        <f t="shared" si="51"/>
        <v>0.21129096339999998</v>
      </c>
      <c r="AA26" s="6">
        <f t="shared" si="51"/>
        <v>0.17247399999999999</v>
      </c>
      <c r="AB26" s="6">
        <f t="shared" si="51"/>
        <v>0.1301481857</v>
      </c>
      <c r="AC26" s="6">
        <f t="shared" si="52"/>
        <v>6.1785705080000003E-2</v>
      </c>
      <c r="AD26" s="6">
        <f t="shared" si="52"/>
        <v>3.2573500000000005E-2</v>
      </c>
      <c r="AE26" s="6">
        <f t="shared" si="52"/>
        <v>1.7681000000000002E-2</v>
      </c>
      <c r="AF26" s="4">
        <f t="shared" si="52"/>
        <v>8.41</v>
      </c>
      <c r="AG26" s="1">
        <f t="shared" si="52"/>
        <v>0.36749999999999999</v>
      </c>
      <c r="AH26" s="1">
        <f t="shared" si="52"/>
        <v>1.2625</v>
      </c>
      <c r="AI26" s="4">
        <f t="shared" si="52"/>
        <v>7.2774999999999999</v>
      </c>
      <c r="AJ26" s="4" t="e">
        <f t="shared" si="52"/>
        <v>#NUM!</v>
      </c>
      <c r="AK26" s="4">
        <f t="shared" si="52"/>
        <v>0.40750000000000003</v>
      </c>
      <c r="AL26" s="4">
        <f t="shared" si="52"/>
        <v>6.2675000000000001</v>
      </c>
      <c r="AM26" s="5">
        <f t="shared" si="53"/>
        <v>6966.7</v>
      </c>
      <c r="AN26" s="5">
        <f t="shared" si="53"/>
        <v>20050</v>
      </c>
      <c r="AO26" s="5">
        <f t="shared" si="53"/>
        <v>115.5065525</v>
      </c>
      <c r="AP26" s="4">
        <f t="shared" si="53"/>
        <v>10.035</v>
      </c>
      <c r="AQ26" s="5">
        <f t="shared" si="53"/>
        <v>63.585000000000001</v>
      </c>
      <c r="AR26" s="5">
        <f t="shared" si="53"/>
        <v>17512.949100000002</v>
      </c>
      <c r="AS26" s="4">
        <f t="shared" si="53"/>
        <v>8.93</v>
      </c>
      <c r="AT26" s="4">
        <f t="shared" si="53"/>
        <v>21.277192080000006</v>
      </c>
      <c r="AU26" s="4">
        <f t="shared" si="53"/>
        <v>23.033000000000001</v>
      </c>
      <c r="AV26" s="5">
        <f t="shared" si="53"/>
        <v>35.40025</v>
      </c>
      <c r="AW26" s="5">
        <f t="shared" si="54"/>
        <v>227.83499999999998</v>
      </c>
      <c r="AX26" s="4">
        <f t="shared" si="54"/>
        <v>4.7736499999999999</v>
      </c>
      <c r="AY26" s="5">
        <f t="shared" si="54"/>
        <v>3176.4539999999997</v>
      </c>
      <c r="AZ26" s="5">
        <f t="shared" si="54"/>
        <v>8957.3827799999999</v>
      </c>
      <c r="BA26" s="4">
        <f t="shared" si="54"/>
        <v>21.320550000000001</v>
      </c>
      <c r="BB26" s="4">
        <f t="shared" si="54"/>
        <v>36.658999999999999</v>
      </c>
      <c r="BC26" s="5">
        <f t="shared" si="54"/>
        <v>28862.172500000001</v>
      </c>
      <c r="BD26" s="4">
        <f t="shared" si="54"/>
        <v>49.091250000000002</v>
      </c>
      <c r="BE26" s="4">
        <f t="shared" si="54"/>
        <v>14.793249999999999</v>
      </c>
      <c r="BF26" s="4">
        <f t="shared" si="54"/>
        <v>26.548999999999999</v>
      </c>
      <c r="BG26" s="5">
        <f t="shared" si="55"/>
        <v>65.681250000000006</v>
      </c>
      <c r="BH26" s="5">
        <f t="shared" si="55"/>
        <v>175.84799999999998</v>
      </c>
      <c r="BI26" s="5" t="e">
        <f t="shared" si="55"/>
        <v>#NUM!</v>
      </c>
      <c r="BJ26" s="5" t="e">
        <f t="shared" si="55"/>
        <v>#NUM!</v>
      </c>
      <c r="BK26" s="5" t="e">
        <f t="shared" si="55"/>
        <v>#NUM!</v>
      </c>
      <c r="BL26" s="5">
        <f t="shared" si="55"/>
        <v>140</v>
      </c>
      <c r="BM26" s="5" t="e">
        <f t="shared" si="55"/>
        <v>#NUM!</v>
      </c>
      <c r="BN26" s="5">
        <f t="shared" si="55"/>
        <v>410</v>
      </c>
      <c r="BO26" s="5">
        <f t="shared" si="55"/>
        <v>280</v>
      </c>
      <c r="BP26" s="5">
        <f t="shared" si="55"/>
        <v>85.5</v>
      </c>
      <c r="BQ26" s="5" t="e">
        <f t="shared" si="56"/>
        <v>#NUM!</v>
      </c>
      <c r="BR26" s="5" t="e">
        <f t="shared" si="56"/>
        <v>#NUM!</v>
      </c>
      <c r="BS26" s="5" t="e">
        <f t="shared" si="56"/>
        <v>#NUM!</v>
      </c>
      <c r="BT26" s="5" t="e">
        <f t="shared" si="56"/>
        <v>#NUM!</v>
      </c>
      <c r="BU26" s="5" t="e">
        <f t="shared" si="56"/>
        <v>#NUM!</v>
      </c>
      <c r="BV26" s="5">
        <f t="shared" si="56"/>
        <v>23.25</v>
      </c>
      <c r="BW26" s="5">
        <f t="shared" si="56"/>
        <v>1300</v>
      </c>
      <c r="BX26" s="5" t="e">
        <f t="shared" si="56"/>
        <v>#NUM!</v>
      </c>
      <c r="BY26" s="5" t="e">
        <f t="shared" si="56"/>
        <v>#NUM!</v>
      </c>
      <c r="BZ26" s="5">
        <f t="shared" si="56"/>
        <v>39.5</v>
      </c>
      <c r="CA26" s="5" t="e">
        <f t="shared" si="57"/>
        <v>#NUM!</v>
      </c>
      <c r="CB26" s="5" t="e">
        <f t="shared" si="57"/>
        <v>#NUM!</v>
      </c>
      <c r="CC26" s="6">
        <f t="shared" si="57"/>
        <v>0.19</v>
      </c>
      <c r="CD26" s="6" t="e">
        <f t="shared" si="57"/>
        <v>#NUM!</v>
      </c>
      <c r="CE26" s="6" t="e">
        <f t="shared" si="57"/>
        <v>#NUM!</v>
      </c>
      <c r="CF26" s="6" t="e">
        <f t="shared" si="57"/>
        <v>#NUM!</v>
      </c>
      <c r="CG26" s="6">
        <f t="shared" si="57"/>
        <v>0.745</v>
      </c>
      <c r="CH26" s="6">
        <f t="shared" si="57"/>
        <v>0.05</v>
      </c>
      <c r="CI26" s="6" t="e">
        <f t="shared" si="57"/>
        <v>#NUM!</v>
      </c>
      <c r="CJ26" s="6" t="e">
        <f t="shared" si="57"/>
        <v>#NUM!</v>
      </c>
      <c r="CK26" s="6" t="e">
        <f t="shared" si="58"/>
        <v>#NUM!</v>
      </c>
      <c r="CL26" s="6">
        <f t="shared" si="58"/>
        <v>0.03</v>
      </c>
      <c r="CM26" s="6">
        <f t="shared" si="58"/>
        <v>8.0000000000000002E-3</v>
      </c>
      <c r="CN26" s="6" t="e">
        <f t="shared" si="58"/>
        <v>#NUM!</v>
      </c>
      <c r="CO26" s="6" t="e">
        <f t="shared" si="58"/>
        <v>#NUM!</v>
      </c>
      <c r="CP26" s="6">
        <f t="shared" si="58"/>
        <v>0.33999999999999997</v>
      </c>
      <c r="CQ26" s="6">
        <f t="shared" si="58"/>
        <v>0.02</v>
      </c>
      <c r="CR26" s="6" t="e">
        <f t="shared" si="58"/>
        <v>#NUM!</v>
      </c>
      <c r="CS26" s="6" t="e">
        <f t="shared" si="58"/>
        <v>#NUM!</v>
      </c>
      <c r="CT26" s="6" t="e">
        <f t="shared" si="58"/>
        <v>#NUM!</v>
      </c>
      <c r="CU26" s="6">
        <f t="shared" si="59"/>
        <v>0.03</v>
      </c>
      <c r="CV26" s="6">
        <f t="shared" si="59"/>
        <v>0.39249999999999996</v>
      </c>
      <c r="CW26" s="6" t="e">
        <f t="shared" si="59"/>
        <v>#NUM!</v>
      </c>
      <c r="CX26" s="6" t="e">
        <f t="shared" si="59"/>
        <v>#NUM!</v>
      </c>
      <c r="CY26" s="6">
        <f t="shared" si="59"/>
        <v>3.7499999999999999E-2</v>
      </c>
      <c r="CZ26" s="6" t="e">
        <f t="shared" si="59"/>
        <v>#NUM!</v>
      </c>
      <c r="DA26" s="6" t="e">
        <f t="shared" si="59"/>
        <v>#NUM!</v>
      </c>
      <c r="DB26" s="6" t="e">
        <f t="shared" si="59"/>
        <v>#NUM!</v>
      </c>
      <c r="DC26" s="6" t="e">
        <f t="shared" si="59"/>
        <v>#NUM!</v>
      </c>
      <c r="DD26" s="6" t="e">
        <f t="shared" si="59"/>
        <v>#NUM!</v>
      </c>
      <c r="DE26" s="6">
        <f t="shared" si="60"/>
        <v>0.21</v>
      </c>
      <c r="DF26" s="6" t="e">
        <f t="shared" si="60"/>
        <v>#NUM!</v>
      </c>
      <c r="DG26" s="6" t="e">
        <f t="shared" si="60"/>
        <v>#NUM!</v>
      </c>
      <c r="DH26" s="6" t="e">
        <f t="shared" si="60"/>
        <v>#NUM!</v>
      </c>
      <c r="DI26" s="6" t="e">
        <f t="shared" si="60"/>
        <v>#NUM!</v>
      </c>
      <c r="DJ26" s="6" t="e">
        <f t="shared" si="60"/>
        <v>#NUM!</v>
      </c>
      <c r="DK26" s="6" t="e">
        <f t="shared" si="60"/>
        <v>#NUM!</v>
      </c>
      <c r="DL26" s="6" t="e">
        <f t="shared" si="60"/>
        <v>#NUM!</v>
      </c>
      <c r="DM26" s="6" t="e">
        <f t="shared" si="60"/>
        <v>#NUM!</v>
      </c>
      <c r="DN26" s="6" t="e">
        <f t="shared" si="60"/>
        <v>#NUM!</v>
      </c>
      <c r="DO26" s="6">
        <f t="shared" si="61"/>
        <v>0.13250000000000001</v>
      </c>
      <c r="DP26" s="6" t="e">
        <f t="shared" si="61"/>
        <v>#NUM!</v>
      </c>
      <c r="DQ26" s="6" t="e">
        <f t="shared" si="61"/>
        <v>#NUM!</v>
      </c>
      <c r="DR26" s="6" t="e">
        <f t="shared" si="61"/>
        <v>#NUM!</v>
      </c>
      <c r="DS26" s="6">
        <f t="shared" si="61"/>
        <v>0.04</v>
      </c>
      <c r="DT26" s="6" t="e">
        <f t="shared" si="61"/>
        <v>#NUM!</v>
      </c>
      <c r="DU26" s="6" t="e">
        <f t="shared" si="61"/>
        <v>#NUM!</v>
      </c>
      <c r="DV26" s="6">
        <f t="shared" si="61"/>
        <v>0.3</v>
      </c>
      <c r="DW26" s="6" t="e">
        <f t="shared" si="61"/>
        <v>#NUM!</v>
      </c>
      <c r="DX26" s="6" t="e">
        <f t="shared" si="61"/>
        <v>#NUM!</v>
      </c>
      <c r="DY26" s="6" t="e">
        <f t="shared" si="62"/>
        <v>#NUM!</v>
      </c>
      <c r="DZ26" s="6" t="e">
        <f t="shared" si="62"/>
        <v>#NUM!</v>
      </c>
      <c r="EA26" s="6" t="e">
        <f t="shared" si="62"/>
        <v>#NUM!</v>
      </c>
      <c r="EB26" s="6" t="e">
        <f t="shared" si="62"/>
        <v>#NUM!</v>
      </c>
      <c r="EC26" s="6">
        <f t="shared" si="62"/>
        <v>0.04</v>
      </c>
      <c r="ED26" s="6">
        <f t="shared" si="62"/>
        <v>0.02</v>
      </c>
      <c r="EE26" s="6">
        <f t="shared" si="62"/>
        <v>4.4999999999999998E-2</v>
      </c>
      <c r="EF26" s="6" t="e">
        <f t="shared" si="62"/>
        <v>#NUM!</v>
      </c>
      <c r="EG26" s="6">
        <f t="shared" si="62"/>
        <v>0.04</v>
      </c>
      <c r="EH26" s="6" t="e">
        <f t="shared" si="62"/>
        <v>#NUM!</v>
      </c>
      <c r="EI26" s="6" t="e">
        <f t="shared" si="63"/>
        <v>#NUM!</v>
      </c>
      <c r="EJ26" s="6">
        <f t="shared" si="63"/>
        <v>0.04</v>
      </c>
      <c r="EK26" s="6" t="e">
        <f t="shared" si="63"/>
        <v>#NUM!</v>
      </c>
      <c r="EL26" s="6">
        <f t="shared" si="63"/>
        <v>7.0000000000000007E-2</v>
      </c>
      <c r="EM26" s="6">
        <f t="shared" si="63"/>
        <v>3.7499999999999999E-2</v>
      </c>
      <c r="EN26" s="6">
        <f t="shared" si="63"/>
        <v>0.54749999999999999</v>
      </c>
      <c r="EO26" s="6" t="e">
        <f t="shared" si="63"/>
        <v>#NUM!</v>
      </c>
      <c r="EP26" s="6">
        <f t="shared" si="63"/>
        <v>0.02</v>
      </c>
      <c r="EQ26" s="6">
        <f t="shared" si="63"/>
        <v>0.04</v>
      </c>
      <c r="ER26" s="6" t="e">
        <f t="shared" si="63"/>
        <v>#NUM!</v>
      </c>
      <c r="ES26" s="6">
        <f t="shared" si="64"/>
        <v>0.3175</v>
      </c>
      <c r="ET26" s="6" t="e">
        <f t="shared" si="64"/>
        <v>#NUM!</v>
      </c>
      <c r="EU26" s="6" t="e">
        <f t="shared" si="64"/>
        <v>#NUM!</v>
      </c>
      <c r="EV26" s="6" t="e">
        <f t="shared" si="64"/>
        <v>#NUM!</v>
      </c>
      <c r="EW26" s="6" t="e">
        <f t="shared" si="64"/>
        <v>#NUM!</v>
      </c>
      <c r="EX26" s="6" t="e">
        <f t="shared" si="64"/>
        <v>#NUM!</v>
      </c>
      <c r="EY26" s="6" t="e">
        <f t="shared" si="64"/>
        <v>#NUM!</v>
      </c>
      <c r="EZ26" s="6">
        <f t="shared" si="64"/>
        <v>2.2700000000000001E-2</v>
      </c>
      <c r="FA26" s="6">
        <f t="shared" si="64"/>
        <v>0.02</v>
      </c>
      <c r="FB26" s="6" t="e">
        <f t="shared" si="64"/>
        <v>#NUM!</v>
      </c>
      <c r="FC26" s="6">
        <f t="shared" si="65"/>
        <v>2.75E-2</v>
      </c>
      <c r="FD26" s="6">
        <f t="shared" si="65"/>
        <v>5.9975000000000001E-2</v>
      </c>
      <c r="FE26" s="6" t="e">
        <f t="shared" si="65"/>
        <v>#NUM!</v>
      </c>
      <c r="FF26" s="6">
        <f t="shared" si="65"/>
        <v>0.04</v>
      </c>
      <c r="FG26" s="6">
        <f t="shared" si="65"/>
        <v>0.18</v>
      </c>
      <c r="FH26" s="6" t="e">
        <f t="shared" si="65"/>
        <v>#NUM!</v>
      </c>
      <c r="FI26" s="6" t="e">
        <f t="shared" si="65"/>
        <v>#NUM!</v>
      </c>
      <c r="FJ26" s="6">
        <f t="shared" si="65"/>
        <v>0.18</v>
      </c>
      <c r="FK26" s="6">
        <f t="shared" si="65"/>
        <v>0.14499999999999999</v>
      </c>
      <c r="FL26" s="6" t="e">
        <f t="shared" si="65"/>
        <v>#NUM!</v>
      </c>
      <c r="FM26" s="6">
        <f t="shared" si="65"/>
        <v>0.14500000000000002</v>
      </c>
      <c r="FN26" s="6" t="e">
        <f t="shared" si="65"/>
        <v>#NUM!</v>
      </c>
      <c r="FO26" s="6">
        <f t="shared" si="65"/>
        <v>0.19500000000000001</v>
      </c>
      <c r="FP26" s="6">
        <f t="shared" si="65"/>
        <v>0.1275</v>
      </c>
      <c r="FQ26" s="6">
        <f t="shared" si="65"/>
        <v>0.11</v>
      </c>
    </row>
    <row r="27" spans="4:173" s="2" customFormat="1" x14ac:dyDescent="0.25">
      <c r="G27" s="3">
        <v>0.5</v>
      </c>
      <c r="I27" s="4">
        <f t="shared" si="50"/>
        <v>7.3449999999999998</v>
      </c>
      <c r="J27" s="5">
        <f t="shared" si="50"/>
        <v>29.366666666650001</v>
      </c>
      <c r="K27" s="5">
        <f t="shared" si="50"/>
        <v>182.7</v>
      </c>
      <c r="L27" s="2">
        <f t="shared" si="50"/>
        <v>5.3511999999999997E-2</v>
      </c>
      <c r="M27" s="5">
        <f t="shared" si="50"/>
        <v>184.35000000000002</v>
      </c>
      <c r="N27" s="6">
        <f t="shared" si="50"/>
        <v>3.5999999999999997E-2</v>
      </c>
      <c r="O27" s="6">
        <f t="shared" si="50"/>
        <v>5.7299999999999997E-2</v>
      </c>
      <c r="P27" s="6">
        <f t="shared" si="50"/>
        <v>1.44E-2</v>
      </c>
      <c r="Q27" s="6">
        <f t="shared" si="50"/>
        <v>0.54542500000000005</v>
      </c>
      <c r="R27" s="4">
        <f t="shared" si="50"/>
        <v>10.587621167495159</v>
      </c>
      <c r="S27" s="4">
        <f t="shared" si="51"/>
        <v>2.9906324923511325</v>
      </c>
      <c r="T27" s="4">
        <f t="shared" si="51"/>
        <v>1.5948652512300897E-2</v>
      </c>
      <c r="U27" s="4">
        <f t="shared" si="51"/>
        <v>0.54486523237858075</v>
      </c>
      <c r="V27" s="5">
        <f t="shared" si="51"/>
        <v>3276.6917293233078</v>
      </c>
      <c r="W27" s="6">
        <f t="shared" si="51"/>
        <v>0.37148900000000001</v>
      </c>
      <c r="X27" s="6">
        <f t="shared" si="51"/>
        <v>0.18216776849999999</v>
      </c>
      <c r="Y27" s="6">
        <f t="shared" si="51"/>
        <v>0.14809</v>
      </c>
      <c r="Z27" s="6">
        <f t="shared" si="51"/>
        <v>0.138215</v>
      </c>
      <c r="AA27" s="6">
        <f t="shared" si="51"/>
        <v>0.10931399999999999</v>
      </c>
      <c r="AB27" s="6">
        <f t="shared" si="51"/>
        <v>8.2873000000000002E-2</v>
      </c>
      <c r="AC27" s="6">
        <f t="shared" si="52"/>
        <v>3.8952976469999998E-2</v>
      </c>
      <c r="AD27" s="6">
        <f t="shared" si="52"/>
        <v>2.0065E-2</v>
      </c>
      <c r="AE27" s="6">
        <f t="shared" si="52"/>
        <v>1.018281002E-2</v>
      </c>
      <c r="AF27" s="4">
        <f t="shared" si="52"/>
        <v>2.0699999999999998</v>
      </c>
      <c r="AG27" s="1">
        <f t="shared" si="52"/>
        <v>0.2</v>
      </c>
      <c r="AH27" s="1">
        <f t="shared" si="52"/>
        <v>1.06</v>
      </c>
      <c r="AI27" s="4">
        <f t="shared" si="52"/>
        <v>1.8787500000000001</v>
      </c>
      <c r="AJ27" s="4" t="e">
        <f t="shared" si="52"/>
        <v>#NUM!</v>
      </c>
      <c r="AK27" s="4">
        <f t="shared" si="52"/>
        <v>0.2</v>
      </c>
      <c r="AL27" s="4">
        <f t="shared" si="52"/>
        <v>4.5749999999999993</v>
      </c>
      <c r="AM27" s="5">
        <f t="shared" si="53"/>
        <v>3400</v>
      </c>
      <c r="AN27" s="5">
        <f t="shared" si="53"/>
        <v>8897.5</v>
      </c>
      <c r="AO27" s="5">
        <f t="shared" si="53"/>
        <v>56.181664999999995</v>
      </c>
      <c r="AP27" s="4">
        <f t="shared" si="53"/>
        <v>6.5775000000000006</v>
      </c>
      <c r="AQ27" s="5">
        <f t="shared" si="53"/>
        <v>49.396999999999998</v>
      </c>
      <c r="AR27" s="5">
        <f t="shared" si="53"/>
        <v>10307.200000000001</v>
      </c>
      <c r="AS27" s="4">
        <f t="shared" si="53"/>
        <v>4.9749999999999996</v>
      </c>
      <c r="AT27" s="4">
        <f t="shared" si="53"/>
        <v>15.993500000000001</v>
      </c>
      <c r="AU27" s="4">
        <f t="shared" si="53"/>
        <v>13.658924999999996</v>
      </c>
      <c r="AV27" s="5">
        <f t="shared" si="53"/>
        <v>16.482716</v>
      </c>
      <c r="AW27" s="5">
        <f t="shared" si="54"/>
        <v>102.41</v>
      </c>
      <c r="AX27" s="4">
        <f t="shared" si="54"/>
        <v>2.3552222222222228</v>
      </c>
      <c r="AY27" s="5">
        <f t="shared" si="54"/>
        <v>2156.8125</v>
      </c>
      <c r="AZ27" s="5">
        <f t="shared" si="54"/>
        <v>3969.692</v>
      </c>
      <c r="BA27" s="4">
        <f t="shared" si="54"/>
        <v>9.9368599999999958</v>
      </c>
      <c r="BB27" s="4">
        <f t="shared" si="54"/>
        <v>24.57</v>
      </c>
      <c r="BC27" s="5">
        <f t="shared" si="54"/>
        <v>11320.880000000001</v>
      </c>
      <c r="BD27" s="4">
        <f t="shared" si="54"/>
        <v>28.855</v>
      </c>
      <c r="BE27" s="4">
        <f t="shared" si="54"/>
        <v>10.182624999999993</v>
      </c>
      <c r="BF27" s="4">
        <f t="shared" si="54"/>
        <v>14.327777777777776</v>
      </c>
      <c r="BG27" s="5">
        <f t="shared" si="55"/>
        <v>12.18862</v>
      </c>
      <c r="BH27" s="5">
        <f t="shared" si="55"/>
        <v>88.960160000000002</v>
      </c>
      <c r="BI27" s="5" t="e">
        <f t="shared" si="55"/>
        <v>#NUM!</v>
      </c>
      <c r="BJ27" s="5" t="e">
        <f t="shared" si="55"/>
        <v>#NUM!</v>
      </c>
      <c r="BK27" s="5" t="e">
        <f t="shared" si="55"/>
        <v>#NUM!</v>
      </c>
      <c r="BL27" s="5">
        <f t="shared" si="55"/>
        <v>42</v>
      </c>
      <c r="BM27" s="5" t="e">
        <f t="shared" si="55"/>
        <v>#NUM!</v>
      </c>
      <c r="BN27" s="5">
        <f t="shared" si="55"/>
        <v>180</v>
      </c>
      <c r="BO27" s="5">
        <f t="shared" si="55"/>
        <v>180</v>
      </c>
      <c r="BP27" s="5">
        <f t="shared" si="55"/>
        <v>59.5</v>
      </c>
      <c r="BQ27" s="5" t="e">
        <f t="shared" si="56"/>
        <v>#NUM!</v>
      </c>
      <c r="BR27" s="5" t="e">
        <f t="shared" si="56"/>
        <v>#NUM!</v>
      </c>
      <c r="BS27" s="5" t="e">
        <f t="shared" si="56"/>
        <v>#NUM!</v>
      </c>
      <c r="BT27" s="5" t="e">
        <f t="shared" si="56"/>
        <v>#NUM!</v>
      </c>
      <c r="BU27" s="5" t="e">
        <f t="shared" si="56"/>
        <v>#NUM!</v>
      </c>
      <c r="BV27" s="5">
        <f t="shared" si="56"/>
        <v>11.5</v>
      </c>
      <c r="BW27" s="5">
        <f t="shared" si="56"/>
        <v>560</v>
      </c>
      <c r="BX27" s="5" t="e">
        <f t="shared" si="56"/>
        <v>#NUM!</v>
      </c>
      <c r="BY27" s="5" t="e">
        <f t="shared" si="56"/>
        <v>#NUM!</v>
      </c>
      <c r="BZ27" s="5">
        <f t="shared" si="56"/>
        <v>13</v>
      </c>
      <c r="CA27" s="5" t="e">
        <f t="shared" si="57"/>
        <v>#NUM!</v>
      </c>
      <c r="CB27" s="5" t="e">
        <f t="shared" si="57"/>
        <v>#NUM!</v>
      </c>
      <c r="CC27" s="6">
        <f t="shared" si="57"/>
        <v>7.0000000000000007E-2</v>
      </c>
      <c r="CD27" s="6">
        <f t="shared" si="57"/>
        <v>16</v>
      </c>
      <c r="CE27" s="6" t="e">
        <f t="shared" si="57"/>
        <v>#NUM!</v>
      </c>
      <c r="CF27" s="6" t="e">
        <f t="shared" si="57"/>
        <v>#NUM!</v>
      </c>
      <c r="CG27" s="6">
        <f t="shared" si="57"/>
        <v>0.31</v>
      </c>
      <c r="CH27" s="6">
        <f t="shared" si="57"/>
        <v>0.04</v>
      </c>
      <c r="CI27" s="6" t="e">
        <f t="shared" si="57"/>
        <v>#NUM!</v>
      </c>
      <c r="CJ27" s="6" t="e">
        <f t="shared" si="57"/>
        <v>#NUM!</v>
      </c>
      <c r="CK27" s="6" t="e">
        <f t="shared" si="58"/>
        <v>#NUM!</v>
      </c>
      <c r="CL27" s="6">
        <f t="shared" si="58"/>
        <v>0.02</v>
      </c>
      <c r="CM27" s="6">
        <f t="shared" si="58"/>
        <v>5.0000000000000001E-3</v>
      </c>
      <c r="CN27" s="6" t="e">
        <f t="shared" si="58"/>
        <v>#NUM!</v>
      </c>
      <c r="CO27" s="6" t="e">
        <f t="shared" si="58"/>
        <v>#NUM!</v>
      </c>
      <c r="CP27" s="6">
        <f t="shared" si="58"/>
        <v>0.14000000000000001</v>
      </c>
      <c r="CQ27" s="6">
        <f t="shared" si="58"/>
        <v>0.02</v>
      </c>
      <c r="CR27" s="6" t="e">
        <f t="shared" si="58"/>
        <v>#NUM!</v>
      </c>
      <c r="CS27" s="6" t="e">
        <f t="shared" si="58"/>
        <v>#NUM!</v>
      </c>
      <c r="CT27" s="6" t="e">
        <f t="shared" si="58"/>
        <v>#NUM!</v>
      </c>
      <c r="CU27" s="6">
        <f t="shared" si="59"/>
        <v>0.02</v>
      </c>
      <c r="CV27" s="6">
        <f t="shared" si="59"/>
        <v>5.5000000000000007E-2</v>
      </c>
      <c r="CW27" s="6" t="e">
        <f t="shared" si="59"/>
        <v>#NUM!</v>
      </c>
      <c r="CX27" s="6" t="e">
        <f t="shared" si="59"/>
        <v>#NUM!</v>
      </c>
      <c r="CY27" s="6">
        <f t="shared" si="59"/>
        <v>1.9999999999999997E-2</v>
      </c>
      <c r="CZ27" s="6" t="e">
        <f t="shared" si="59"/>
        <v>#NUM!</v>
      </c>
      <c r="DA27" s="6">
        <f t="shared" si="59"/>
        <v>0.01</v>
      </c>
      <c r="DB27" s="6" t="e">
        <f t="shared" si="59"/>
        <v>#NUM!</v>
      </c>
      <c r="DC27" s="6" t="e">
        <f t="shared" si="59"/>
        <v>#NUM!</v>
      </c>
      <c r="DD27" s="6">
        <f t="shared" si="59"/>
        <v>0.01</v>
      </c>
      <c r="DE27" s="6">
        <f t="shared" si="60"/>
        <v>0.12</v>
      </c>
      <c r="DF27" s="6" t="e">
        <f t="shared" si="60"/>
        <v>#NUM!</v>
      </c>
      <c r="DG27" s="6">
        <f t="shared" si="60"/>
        <v>0.02</v>
      </c>
      <c r="DH27" s="6" t="e">
        <f t="shared" si="60"/>
        <v>#NUM!</v>
      </c>
      <c r="DI27" s="6" t="e">
        <f t="shared" si="60"/>
        <v>#NUM!</v>
      </c>
      <c r="DJ27" s="6">
        <f t="shared" si="60"/>
        <v>0.02</v>
      </c>
      <c r="DK27" s="6" t="e">
        <f t="shared" si="60"/>
        <v>#NUM!</v>
      </c>
      <c r="DL27" s="6" t="e">
        <f t="shared" si="60"/>
        <v>#NUM!</v>
      </c>
      <c r="DM27" s="6" t="e">
        <f t="shared" si="60"/>
        <v>#NUM!</v>
      </c>
      <c r="DN27" s="6">
        <f t="shared" si="60"/>
        <v>0.01</v>
      </c>
      <c r="DO27" s="6">
        <f t="shared" si="61"/>
        <v>8.4999999999999992E-2</v>
      </c>
      <c r="DP27" s="6" t="e">
        <f t="shared" si="61"/>
        <v>#NUM!</v>
      </c>
      <c r="DQ27" s="6">
        <f t="shared" si="61"/>
        <v>3.5000000000000003E-2</v>
      </c>
      <c r="DR27" s="6" t="e">
        <f t="shared" si="61"/>
        <v>#NUM!</v>
      </c>
      <c r="DS27" s="6">
        <f t="shared" si="61"/>
        <v>0.01</v>
      </c>
      <c r="DT27" s="6">
        <f t="shared" si="61"/>
        <v>0.11</v>
      </c>
      <c r="DU27" s="6" t="e">
        <f t="shared" si="61"/>
        <v>#NUM!</v>
      </c>
      <c r="DV27" s="6">
        <f t="shared" si="61"/>
        <v>0.15000000000000002</v>
      </c>
      <c r="DW27" s="6">
        <f t="shared" si="61"/>
        <v>1.4999999999999999E-2</v>
      </c>
      <c r="DX27" s="6" t="e">
        <f t="shared" si="61"/>
        <v>#NUM!</v>
      </c>
      <c r="DY27" s="6" t="e">
        <f t="shared" si="62"/>
        <v>#NUM!</v>
      </c>
      <c r="DZ27" s="6">
        <f t="shared" si="62"/>
        <v>0.01</v>
      </c>
      <c r="EA27" s="6" t="e">
        <f t="shared" si="62"/>
        <v>#NUM!</v>
      </c>
      <c r="EB27" s="6" t="e">
        <f t="shared" si="62"/>
        <v>#NUM!</v>
      </c>
      <c r="EC27" s="6">
        <f t="shared" si="62"/>
        <v>0.03</v>
      </c>
      <c r="ED27" s="6">
        <f t="shared" si="62"/>
        <v>0.01</v>
      </c>
      <c r="EE27" s="6">
        <f t="shared" si="62"/>
        <v>0.02</v>
      </c>
      <c r="EF27" s="6" t="e">
        <f t="shared" si="62"/>
        <v>#NUM!</v>
      </c>
      <c r="EG27" s="6">
        <f t="shared" si="62"/>
        <v>0.04</v>
      </c>
      <c r="EH27" s="6" t="e">
        <f t="shared" si="62"/>
        <v>#NUM!</v>
      </c>
      <c r="EI27" s="6">
        <f t="shared" si="63"/>
        <v>0.01</v>
      </c>
      <c r="EJ27" s="6">
        <f t="shared" si="63"/>
        <v>0.02</v>
      </c>
      <c r="EK27" s="6" t="e">
        <f t="shared" si="63"/>
        <v>#NUM!</v>
      </c>
      <c r="EL27" s="6">
        <f t="shared" si="63"/>
        <v>0.02</v>
      </c>
      <c r="EM27" s="6">
        <f t="shared" si="63"/>
        <v>0.02</v>
      </c>
      <c r="EN27" s="6">
        <f t="shared" si="63"/>
        <v>4.4999999999999998E-2</v>
      </c>
      <c r="EO27" s="6">
        <f t="shared" si="63"/>
        <v>0.02</v>
      </c>
      <c r="EP27" s="6">
        <f t="shared" si="63"/>
        <v>0.01</v>
      </c>
      <c r="EQ27" s="6">
        <f t="shared" si="63"/>
        <v>0.03</v>
      </c>
      <c r="ER27" s="6" t="e">
        <f t="shared" si="63"/>
        <v>#NUM!</v>
      </c>
      <c r="ES27" s="6">
        <f t="shared" si="64"/>
        <v>0.09</v>
      </c>
      <c r="ET27" s="6" t="e">
        <f t="shared" si="64"/>
        <v>#NUM!</v>
      </c>
      <c r="EU27" s="6" t="e">
        <f t="shared" si="64"/>
        <v>#NUM!</v>
      </c>
      <c r="EV27" s="6" t="e">
        <f t="shared" si="64"/>
        <v>#NUM!</v>
      </c>
      <c r="EW27" s="6" t="e">
        <f t="shared" si="64"/>
        <v>#NUM!</v>
      </c>
      <c r="EX27" s="6" t="e">
        <f t="shared" si="64"/>
        <v>#NUM!</v>
      </c>
      <c r="EY27" s="6">
        <f t="shared" si="64"/>
        <v>1.4999999999999999E-2</v>
      </c>
      <c r="EZ27" s="6">
        <f t="shared" si="64"/>
        <v>2.1700000000000001E-2</v>
      </c>
      <c r="FA27" s="6">
        <f t="shared" si="64"/>
        <v>0.01</v>
      </c>
      <c r="FB27" s="6" t="e">
        <f t="shared" si="64"/>
        <v>#NUM!</v>
      </c>
      <c r="FC27" s="6">
        <f t="shared" si="65"/>
        <v>0.02</v>
      </c>
      <c r="FD27" s="6">
        <f t="shared" si="65"/>
        <v>0.03</v>
      </c>
      <c r="FE27" s="6" t="e">
        <f t="shared" si="65"/>
        <v>#NUM!</v>
      </c>
      <c r="FF27" s="6">
        <f t="shared" si="65"/>
        <v>3.5000000000000003E-2</v>
      </c>
      <c r="FG27" s="6">
        <f t="shared" si="65"/>
        <v>0.05</v>
      </c>
      <c r="FH27" s="6" t="e">
        <f t="shared" si="65"/>
        <v>#NUM!</v>
      </c>
      <c r="FI27" s="6">
        <f t="shared" si="65"/>
        <v>0.01</v>
      </c>
      <c r="FJ27" s="6">
        <f t="shared" si="65"/>
        <v>0.08</v>
      </c>
      <c r="FK27" s="6">
        <f t="shared" si="65"/>
        <v>4.4999999999999998E-2</v>
      </c>
      <c r="FL27" s="6">
        <f t="shared" si="65"/>
        <v>3.5000000000000003E-2</v>
      </c>
      <c r="FM27" s="6">
        <f t="shared" si="65"/>
        <v>7.0000000000000007E-2</v>
      </c>
      <c r="FN27" s="6" t="e">
        <f t="shared" si="65"/>
        <v>#NUM!</v>
      </c>
      <c r="FO27" s="6">
        <f t="shared" si="65"/>
        <v>5.5E-2</v>
      </c>
      <c r="FP27" s="6">
        <f t="shared" si="65"/>
        <v>7.0000000000000007E-2</v>
      </c>
      <c r="FQ27" s="6">
        <f t="shared" si="65"/>
        <v>0.03</v>
      </c>
    </row>
    <row r="28" spans="4:173" s="2" customFormat="1" x14ac:dyDescent="0.25">
      <c r="G28" s="3">
        <v>0.25</v>
      </c>
      <c r="I28" s="4">
        <f t="shared" si="50"/>
        <v>6.8849999999999998</v>
      </c>
      <c r="J28" s="5">
        <f t="shared" si="50"/>
        <v>13.775</v>
      </c>
      <c r="K28" s="5">
        <f t="shared" si="50"/>
        <v>114.89999999999999</v>
      </c>
      <c r="L28" s="2">
        <f t="shared" si="50"/>
        <v>1.9555060999999999E-2</v>
      </c>
      <c r="M28" s="5">
        <f t="shared" si="50"/>
        <v>161.42500000000001</v>
      </c>
      <c r="N28" s="6">
        <f t="shared" si="50"/>
        <v>2.145E-2</v>
      </c>
      <c r="O28" s="6">
        <f t="shared" si="50"/>
        <v>1.1300000000000001E-2</v>
      </c>
      <c r="P28" s="6">
        <f t="shared" si="50"/>
        <v>5.3874999999999999E-3</v>
      </c>
      <c r="Q28" s="6">
        <f t="shared" si="50"/>
        <v>0.36486750000000001</v>
      </c>
      <c r="R28" s="4">
        <f t="shared" si="50"/>
        <v>6.186536239543214</v>
      </c>
      <c r="S28" s="4">
        <f t="shared" si="51"/>
        <v>1.4424981613407624</v>
      </c>
      <c r="T28" s="4">
        <f t="shared" si="51"/>
        <v>1.1117194237248489E-2</v>
      </c>
      <c r="U28" s="4">
        <f t="shared" si="51"/>
        <v>0.37375704587340597</v>
      </c>
      <c r="V28" s="5">
        <f t="shared" si="51"/>
        <v>2343.03125</v>
      </c>
      <c r="W28" s="6">
        <f t="shared" si="51"/>
        <v>0.28585889204999998</v>
      </c>
      <c r="X28" s="6">
        <f t="shared" si="51"/>
        <v>0.1306165</v>
      </c>
      <c r="Y28" s="6">
        <f t="shared" si="51"/>
        <v>0.1047385</v>
      </c>
      <c r="Z28" s="6">
        <f t="shared" si="51"/>
        <v>9.8692000000000002E-2</v>
      </c>
      <c r="AA28" s="6">
        <f t="shared" si="51"/>
        <v>7.9963679839999996E-2</v>
      </c>
      <c r="AB28" s="6">
        <f t="shared" si="51"/>
        <v>6.1827499999999994E-2</v>
      </c>
      <c r="AC28" s="6">
        <f t="shared" si="52"/>
        <v>2.8997000000000002E-2</v>
      </c>
      <c r="AD28" s="6">
        <f t="shared" si="52"/>
        <v>1.3890961E-2</v>
      </c>
      <c r="AE28" s="6">
        <f t="shared" si="52"/>
        <v>5.9808353735000003E-3</v>
      </c>
      <c r="AF28" s="4">
        <f t="shared" si="52"/>
        <v>1.22</v>
      </c>
      <c r="AG28" s="1">
        <f t="shared" si="52"/>
        <v>0.1575</v>
      </c>
      <c r="AH28" s="1">
        <f t="shared" si="52"/>
        <v>1</v>
      </c>
      <c r="AI28" s="4">
        <f t="shared" si="52"/>
        <v>0.63474999999999993</v>
      </c>
      <c r="AJ28" s="4" t="e">
        <f t="shared" si="52"/>
        <v>#NUM!</v>
      </c>
      <c r="AK28" s="4">
        <f t="shared" si="52"/>
        <v>7.0000000000000007E-2</v>
      </c>
      <c r="AL28" s="4">
        <f t="shared" si="52"/>
        <v>2.4824999999999999</v>
      </c>
      <c r="AM28" s="5">
        <f t="shared" si="53"/>
        <v>900</v>
      </c>
      <c r="AN28" s="5">
        <f t="shared" si="53"/>
        <v>1291</v>
      </c>
      <c r="AO28" s="5">
        <f t="shared" si="53"/>
        <v>31.686330384615385</v>
      </c>
      <c r="AP28" s="4">
        <f t="shared" si="53"/>
        <v>4.2645675000000001</v>
      </c>
      <c r="AQ28" s="5">
        <f t="shared" si="53"/>
        <v>33.264250000000004</v>
      </c>
      <c r="AR28" s="5">
        <f t="shared" si="53"/>
        <v>8682.8052499999994</v>
      </c>
      <c r="AS28" s="4">
        <f t="shared" si="53"/>
        <v>2.8975</v>
      </c>
      <c r="AT28" s="4">
        <f t="shared" si="53"/>
        <v>10.602499999999999</v>
      </c>
      <c r="AU28" s="4">
        <f t="shared" si="53"/>
        <v>8.0594999999999981</v>
      </c>
      <c r="AV28" s="5">
        <f t="shared" si="53"/>
        <v>10.83701999999999</v>
      </c>
      <c r="AW28" s="5">
        <f t="shared" si="54"/>
        <v>42.393250000000002</v>
      </c>
      <c r="AX28" s="4">
        <f t="shared" si="54"/>
        <v>1.3186817954545456</v>
      </c>
      <c r="AY28" s="5">
        <f t="shared" si="54"/>
        <v>1455.16975</v>
      </c>
      <c r="AZ28" s="5">
        <f t="shared" si="54"/>
        <v>2179.19625</v>
      </c>
      <c r="BA28" s="4">
        <f t="shared" si="54"/>
        <v>3.7613949999999998</v>
      </c>
      <c r="BB28" s="4">
        <f t="shared" si="54"/>
        <v>5.8125</v>
      </c>
      <c r="BC28" s="5">
        <f t="shared" si="54"/>
        <v>7421.8416500000003</v>
      </c>
      <c r="BD28" s="4">
        <f t="shared" si="54"/>
        <v>17.665799999999997</v>
      </c>
      <c r="BE28" s="4">
        <f t="shared" si="54"/>
        <v>5.8485000000000005</v>
      </c>
      <c r="BF28" s="4">
        <f t="shared" si="54"/>
        <v>6.2480663999999999</v>
      </c>
      <c r="BG28" s="5">
        <f t="shared" si="55"/>
        <v>7.0070000000000006</v>
      </c>
      <c r="BH28" s="5">
        <f t="shared" si="55"/>
        <v>41.551000000000002</v>
      </c>
      <c r="BI28" s="5" t="e">
        <f t="shared" si="55"/>
        <v>#NUM!</v>
      </c>
      <c r="BJ28" s="5" t="e">
        <f t="shared" si="55"/>
        <v>#NUM!</v>
      </c>
      <c r="BK28" s="5" t="e">
        <f t="shared" si="55"/>
        <v>#NUM!</v>
      </c>
      <c r="BL28" s="5">
        <f t="shared" si="55"/>
        <v>19</v>
      </c>
      <c r="BM28" s="5" t="e">
        <f t="shared" si="55"/>
        <v>#NUM!</v>
      </c>
      <c r="BN28" s="5">
        <f t="shared" si="55"/>
        <v>88</v>
      </c>
      <c r="BO28" s="5">
        <f t="shared" si="55"/>
        <v>120</v>
      </c>
      <c r="BP28" s="5">
        <f t="shared" si="55"/>
        <v>35</v>
      </c>
      <c r="BQ28" s="5" t="e">
        <f t="shared" si="56"/>
        <v>#NUM!</v>
      </c>
      <c r="BR28" s="5" t="e">
        <f t="shared" si="56"/>
        <v>#NUM!</v>
      </c>
      <c r="BS28" s="5" t="e">
        <f t="shared" si="56"/>
        <v>#NUM!</v>
      </c>
      <c r="BT28" s="5" t="e">
        <f t="shared" si="56"/>
        <v>#NUM!</v>
      </c>
      <c r="BU28" s="5" t="e">
        <f t="shared" si="56"/>
        <v>#NUM!</v>
      </c>
      <c r="BV28" s="5">
        <f t="shared" si="56"/>
        <v>10</v>
      </c>
      <c r="BW28" s="5">
        <f t="shared" si="56"/>
        <v>157.5</v>
      </c>
      <c r="BX28" s="5" t="e">
        <f t="shared" si="56"/>
        <v>#NUM!</v>
      </c>
      <c r="BY28" s="5" t="e">
        <f t="shared" si="56"/>
        <v>#NUM!</v>
      </c>
      <c r="BZ28" s="5">
        <f t="shared" si="56"/>
        <v>6</v>
      </c>
      <c r="CA28" s="5" t="e">
        <f t="shared" si="57"/>
        <v>#NUM!</v>
      </c>
      <c r="CB28" s="5" t="e">
        <f t="shared" si="57"/>
        <v>#NUM!</v>
      </c>
      <c r="CC28" s="6">
        <f t="shared" si="57"/>
        <v>0.04</v>
      </c>
      <c r="CD28" s="6" t="e">
        <f t="shared" si="57"/>
        <v>#NUM!</v>
      </c>
      <c r="CE28" s="6" t="e">
        <f t="shared" si="57"/>
        <v>#NUM!</v>
      </c>
      <c r="CF28" s="6" t="e">
        <f t="shared" si="57"/>
        <v>#NUM!</v>
      </c>
      <c r="CG28" s="6">
        <f t="shared" si="57"/>
        <v>0.13</v>
      </c>
      <c r="CH28" s="6">
        <f t="shared" si="57"/>
        <v>2.5000000000000001E-2</v>
      </c>
      <c r="CI28" s="6" t="e">
        <f t="shared" si="57"/>
        <v>#NUM!</v>
      </c>
      <c r="CJ28" s="6" t="e">
        <f t="shared" si="57"/>
        <v>#NUM!</v>
      </c>
      <c r="CK28" s="6" t="e">
        <f t="shared" si="58"/>
        <v>#NUM!</v>
      </c>
      <c r="CL28" s="6">
        <f t="shared" si="58"/>
        <v>0.01</v>
      </c>
      <c r="CM28" s="6">
        <f t="shared" si="58"/>
        <v>5.0000000000000001E-3</v>
      </c>
      <c r="CN28" s="6" t="e">
        <f t="shared" si="58"/>
        <v>#NUM!</v>
      </c>
      <c r="CO28" s="6" t="e">
        <f t="shared" si="58"/>
        <v>#NUM!</v>
      </c>
      <c r="CP28" s="6">
        <f t="shared" si="58"/>
        <v>0.05</v>
      </c>
      <c r="CQ28" s="6">
        <f t="shared" si="58"/>
        <v>0.01</v>
      </c>
      <c r="CR28" s="6" t="e">
        <f t="shared" si="58"/>
        <v>#NUM!</v>
      </c>
      <c r="CS28" s="6" t="e">
        <f t="shared" si="58"/>
        <v>#NUM!</v>
      </c>
      <c r="CT28" s="6" t="e">
        <f t="shared" si="58"/>
        <v>#NUM!</v>
      </c>
      <c r="CU28" s="6">
        <f t="shared" si="59"/>
        <v>0.01</v>
      </c>
      <c r="CV28" s="6">
        <f t="shared" si="59"/>
        <v>0.01</v>
      </c>
      <c r="CW28" s="6" t="e">
        <f t="shared" si="59"/>
        <v>#NUM!</v>
      </c>
      <c r="CX28" s="6" t="e">
        <f t="shared" si="59"/>
        <v>#NUM!</v>
      </c>
      <c r="CY28" s="6">
        <f t="shared" si="59"/>
        <v>0.01</v>
      </c>
      <c r="CZ28" s="6" t="e">
        <f t="shared" si="59"/>
        <v>#NUM!</v>
      </c>
      <c r="DA28" s="6" t="e">
        <f t="shared" si="59"/>
        <v>#NUM!</v>
      </c>
      <c r="DB28" s="6" t="e">
        <f t="shared" si="59"/>
        <v>#NUM!</v>
      </c>
      <c r="DC28" s="6" t="e">
        <f t="shared" si="59"/>
        <v>#NUM!</v>
      </c>
      <c r="DD28" s="6" t="e">
        <f t="shared" si="59"/>
        <v>#NUM!</v>
      </c>
      <c r="DE28" s="6">
        <f t="shared" si="60"/>
        <v>0.09</v>
      </c>
      <c r="DF28" s="6" t="e">
        <f t="shared" si="60"/>
        <v>#NUM!</v>
      </c>
      <c r="DG28" s="6" t="e">
        <f t="shared" si="60"/>
        <v>#NUM!</v>
      </c>
      <c r="DH28" s="6" t="e">
        <f t="shared" si="60"/>
        <v>#NUM!</v>
      </c>
      <c r="DI28" s="6" t="e">
        <f t="shared" si="60"/>
        <v>#NUM!</v>
      </c>
      <c r="DJ28" s="6" t="e">
        <f t="shared" si="60"/>
        <v>#NUM!</v>
      </c>
      <c r="DK28" s="6" t="e">
        <f t="shared" si="60"/>
        <v>#NUM!</v>
      </c>
      <c r="DL28" s="6" t="e">
        <f t="shared" si="60"/>
        <v>#NUM!</v>
      </c>
      <c r="DM28" s="6" t="e">
        <f t="shared" si="60"/>
        <v>#NUM!</v>
      </c>
      <c r="DN28" s="6" t="e">
        <f t="shared" si="60"/>
        <v>#NUM!</v>
      </c>
      <c r="DO28" s="6">
        <f t="shared" si="61"/>
        <v>0.03</v>
      </c>
      <c r="DP28" s="6" t="e">
        <f t="shared" si="61"/>
        <v>#NUM!</v>
      </c>
      <c r="DQ28" s="6" t="e">
        <f t="shared" si="61"/>
        <v>#NUM!</v>
      </c>
      <c r="DR28" s="6" t="e">
        <f t="shared" si="61"/>
        <v>#NUM!</v>
      </c>
      <c r="DS28" s="6">
        <f t="shared" si="61"/>
        <v>0.01</v>
      </c>
      <c r="DT28" s="6" t="e">
        <f t="shared" si="61"/>
        <v>#NUM!</v>
      </c>
      <c r="DU28" s="6" t="e">
        <f t="shared" si="61"/>
        <v>#NUM!</v>
      </c>
      <c r="DV28" s="6">
        <f t="shared" si="61"/>
        <v>0.1</v>
      </c>
      <c r="DW28" s="6" t="e">
        <f t="shared" si="61"/>
        <v>#NUM!</v>
      </c>
      <c r="DX28" s="6" t="e">
        <f t="shared" si="61"/>
        <v>#NUM!</v>
      </c>
      <c r="DY28" s="6" t="e">
        <f t="shared" si="62"/>
        <v>#NUM!</v>
      </c>
      <c r="DZ28" s="6" t="e">
        <f t="shared" si="62"/>
        <v>#NUM!</v>
      </c>
      <c r="EA28" s="6" t="e">
        <f t="shared" si="62"/>
        <v>#NUM!</v>
      </c>
      <c r="EB28" s="6" t="e">
        <f t="shared" si="62"/>
        <v>#NUM!</v>
      </c>
      <c r="EC28" s="6">
        <f t="shared" si="62"/>
        <v>1.4E-2</v>
      </c>
      <c r="ED28" s="6">
        <f t="shared" si="62"/>
        <v>0.01</v>
      </c>
      <c r="EE28" s="6">
        <f t="shared" si="62"/>
        <v>0.01</v>
      </c>
      <c r="EF28" s="6" t="e">
        <f t="shared" si="62"/>
        <v>#NUM!</v>
      </c>
      <c r="EG28" s="6">
        <f t="shared" si="62"/>
        <v>0.02</v>
      </c>
      <c r="EH28" s="6" t="e">
        <f t="shared" si="62"/>
        <v>#NUM!</v>
      </c>
      <c r="EI28" s="6" t="e">
        <f t="shared" si="63"/>
        <v>#NUM!</v>
      </c>
      <c r="EJ28" s="6">
        <f t="shared" si="63"/>
        <v>1.4999999999999999E-2</v>
      </c>
      <c r="EK28" s="6" t="e">
        <f t="shared" si="63"/>
        <v>#NUM!</v>
      </c>
      <c r="EL28" s="6">
        <f t="shared" si="63"/>
        <v>0.01</v>
      </c>
      <c r="EM28" s="6">
        <f t="shared" si="63"/>
        <v>1.2500000000000001E-2</v>
      </c>
      <c r="EN28" s="6">
        <f t="shared" si="63"/>
        <v>0.02</v>
      </c>
      <c r="EO28" s="6" t="e">
        <f t="shared" si="63"/>
        <v>#NUM!</v>
      </c>
      <c r="EP28" s="6">
        <f t="shared" si="63"/>
        <v>0.01</v>
      </c>
      <c r="EQ28" s="6">
        <f t="shared" si="63"/>
        <v>0.02</v>
      </c>
      <c r="ER28" s="6" t="e">
        <f t="shared" si="63"/>
        <v>#NUM!</v>
      </c>
      <c r="ES28" s="6">
        <f t="shared" si="64"/>
        <v>0.03</v>
      </c>
      <c r="ET28" s="6" t="e">
        <f t="shared" si="64"/>
        <v>#NUM!</v>
      </c>
      <c r="EU28" s="6" t="e">
        <f t="shared" si="64"/>
        <v>#NUM!</v>
      </c>
      <c r="EV28" s="6" t="e">
        <f t="shared" si="64"/>
        <v>#NUM!</v>
      </c>
      <c r="EW28" s="6" t="e">
        <f t="shared" si="64"/>
        <v>#NUM!</v>
      </c>
      <c r="EX28" s="6" t="e">
        <f t="shared" si="64"/>
        <v>#NUM!</v>
      </c>
      <c r="EY28" s="6" t="e">
        <f t="shared" si="64"/>
        <v>#NUM!</v>
      </c>
      <c r="EZ28" s="6">
        <f t="shared" si="64"/>
        <v>1.5100000000000001E-2</v>
      </c>
      <c r="FA28" s="6">
        <f t="shared" si="64"/>
        <v>0.01</v>
      </c>
      <c r="FB28" s="6" t="e">
        <f t="shared" si="64"/>
        <v>#NUM!</v>
      </c>
      <c r="FC28" s="6">
        <f t="shared" si="65"/>
        <v>0.02</v>
      </c>
      <c r="FD28" s="6">
        <f t="shared" si="65"/>
        <v>0.02</v>
      </c>
      <c r="FE28" s="6" t="e">
        <f t="shared" si="65"/>
        <v>#NUM!</v>
      </c>
      <c r="FF28" s="6">
        <f t="shared" si="65"/>
        <v>2.2499999999999999E-2</v>
      </c>
      <c r="FG28" s="6">
        <f t="shared" si="65"/>
        <v>0.02</v>
      </c>
      <c r="FH28" s="6" t="e">
        <f t="shared" si="65"/>
        <v>#NUM!</v>
      </c>
      <c r="FI28" s="6" t="e">
        <f t="shared" si="65"/>
        <v>#NUM!</v>
      </c>
      <c r="FJ28" s="6">
        <f t="shared" si="65"/>
        <v>0.06</v>
      </c>
      <c r="FK28" s="6">
        <f t="shared" si="65"/>
        <v>0.02</v>
      </c>
      <c r="FL28" s="6" t="e">
        <f t="shared" si="65"/>
        <v>#NUM!</v>
      </c>
      <c r="FM28" s="6">
        <f t="shared" si="65"/>
        <v>2.75E-2</v>
      </c>
      <c r="FN28" s="6" t="e">
        <f t="shared" si="65"/>
        <v>#NUM!</v>
      </c>
      <c r="FO28" s="6">
        <f t="shared" si="65"/>
        <v>1.7500000000000002E-2</v>
      </c>
      <c r="FP28" s="6">
        <f t="shared" si="65"/>
        <v>0.04</v>
      </c>
      <c r="FQ28" s="6">
        <f t="shared" si="65"/>
        <v>0.02</v>
      </c>
    </row>
    <row r="29" spans="4:173" s="2" customFormat="1" x14ac:dyDescent="0.25">
      <c r="G29" s="3">
        <v>0.1</v>
      </c>
      <c r="I29" s="4">
        <f t="shared" si="50"/>
        <v>6.68</v>
      </c>
      <c r="J29" s="5">
        <f t="shared" si="50"/>
        <v>5.3609999999999998</v>
      </c>
      <c r="K29" s="5">
        <f t="shared" si="50"/>
        <v>62.050000000000004</v>
      </c>
      <c r="L29" s="2">
        <f t="shared" si="50"/>
        <v>1.3413000000000001E-2</v>
      </c>
      <c r="M29" s="5">
        <f t="shared" si="50"/>
        <v>153.80000000000001</v>
      </c>
      <c r="N29" s="6">
        <f t="shared" si="50"/>
        <v>7.842E-3</v>
      </c>
      <c r="O29" s="6">
        <f t="shared" si="50"/>
        <v>0</v>
      </c>
      <c r="P29" s="6">
        <f t="shared" si="50"/>
        <v>1.720000000000009E-4</v>
      </c>
      <c r="Q29" s="6">
        <f t="shared" si="50"/>
        <v>5.3076000000000068E-2</v>
      </c>
      <c r="R29" s="4">
        <f t="shared" si="50"/>
        <v>2.6120233579819274</v>
      </c>
      <c r="S29" s="4">
        <f t="shared" si="51"/>
        <v>1.0322220274849039</v>
      </c>
      <c r="T29" s="4">
        <f t="shared" si="51"/>
        <v>6.6929920337276934E-3</v>
      </c>
      <c r="U29" s="4">
        <f t="shared" si="51"/>
        <v>8.4788434555327016E-2</v>
      </c>
      <c r="V29" s="5">
        <f t="shared" si="51"/>
        <v>1715.7172932330827</v>
      </c>
      <c r="W29" s="6">
        <f t="shared" si="51"/>
        <v>0.23763635388000001</v>
      </c>
      <c r="X29" s="6">
        <f t="shared" si="51"/>
        <v>0.10851248428</v>
      </c>
      <c r="Y29" s="6">
        <f t="shared" si="51"/>
        <v>8.5064799999999996E-2</v>
      </c>
      <c r="Z29" s="6">
        <f t="shared" si="51"/>
        <v>7.9754199999999997E-2</v>
      </c>
      <c r="AA29" s="6">
        <f t="shared" si="51"/>
        <v>6.1908200000000004E-2</v>
      </c>
      <c r="AB29" s="6">
        <f t="shared" si="51"/>
        <v>4.6449415367999999E-2</v>
      </c>
      <c r="AC29" s="6">
        <f t="shared" si="52"/>
        <v>2.2302724276E-2</v>
      </c>
      <c r="AD29" s="6">
        <f t="shared" si="52"/>
        <v>9.3429365702000014E-3</v>
      </c>
      <c r="AE29" s="6">
        <f t="shared" si="52"/>
        <v>3.7451158534000002E-3</v>
      </c>
      <c r="AF29" s="4">
        <f t="shared" si="52"/>
        <v>0.83199999999999996</v>
      </c>
      <c r="AG29" s="1">
        <f t="shared" si="52"/>
        <v>0.13</v>
      </c>
      <c r="AH29" s="1">
        <f t="shared" si="52"/>
        <v>1</v>
      </c>
      <c r="AI29" s="4">
        <f t="shared" si="52"/>
        <v>0.40630000000000005</v>
      </c>
      <c r="AJ29" s="4" t="e">
        <f t="shared" si="52"/>
        <v>#NUM!</v>
      </c>
      <c r="AK29" s="4">
        <f t="shared" si="52"/>
        <v>3.7000000000000005E-2</v>
      </c>
      <c r="AL29" s="4">
        <f t="shared" si="52"/>
        <v>1.9570000000000001</v>
      </c>
      <c r="AM29" s="5">
        <f t="shared" si="53"/>
        <v>100</v>
      </c>
      <c r="AN29" s="5">
        <f t="shared" si="53"/>
        <v>115.50000000000001</v>
      </c>
      <c r="AO29" s="5">
        <f t="shared" si="53"/>
        <v>20.6998</v>
      </c>
      <c r="AP29" s="4">
        <f t="shared" si="53"/>
        <v>2.637</v>
      </c>
      <c r="AQ29" s="5">
        <f t="shared" si="53"/>
        <v>24.407400000000003</v>
      </c>
      <c r="AR29" s="5">
        <f t="shared" si="53"/>
        <v>6206.8121000000001</v>
      </c>
      <c r="AS29" s="4">
        <f t="shared" si="53"/>
        <v>1.2965</v>
      </c>
      <c r="AT29" s="4">
        <f t="shared" si="53"/>
        <v>5.8468</v>
      </c>
      <c r="AU29" s="4">
        <f t="shared" si="53"/>
        <v>4.2570000000000006</v>
      </c>
      <c r="AV29" s="5">
        <f t="shared" si="53"/>
        <v>5.8207000000000004</v>
      </c>
      <c r="AW29" s="5">
        <f t="shared" si="54"/>
        <v>15.1814</v>
      </c>
      <c r="AX29" s="4">
        <f t="shared" si="54"/>
        <v>0.94019999999999992</v>
      </c>
      <c r="AY29" s="5">
        <f t="shared" si="54"/>
        <v>1302.9065000000001</v>
      </c>
      <c r="AZ29" s="5">
        <f t="shared" si="54"/>
        <v>1088.5840500000002</v>
      </c>
      <c r="BA29" s="4">
        <f t="shared" si="54"/>
        <v>2.0138540000000003</v>
      </c>
      <c r="BB29" s="4">
        <f t="shared" si="54"/>
        <v>3.516</v>
      </c>
      <c r="BC29" s="5">
        <f t="shared" si="54"/>
        <v>4971.9997999999996</v>
      </c>
      <c r="BD29" s="4">
        <f t="shared" si="54"/>
        <v>8.593</v>
      </c>
      <c r="BE29" s="4">
        <f t="shared" si="54"/>
        <v>3.1380000000000003</v>
      </c>
      <c r="BF29" s="4">
        <f t="shared" si="54"/>
        <v>4.17</v>
      </c>
      <c r="BG29" s="5">
        <f t="shared" si="55"/>
        <v>5.0880000000000001</v>
      </c>
      <c r="BH29" s="5">
        <f t="shared" si="55"/>
        <v>29.512800000000002</v>
      </c>
      <c r="BI29" s="5" t="e">
        <f t="shared" si="55"/>
        <v>#NUM!</v>
      </c>
      <c r="BJ29" s="5" t="e">
        <f t="shared" si="55"/>
        <v>#NUM!</v>
      </c>
      <c r="BK29" s="5" t="e">
        <f t="shared" si="55"/>
        <v>#NUM!</v>
      </c>
      <c r="BL29" s="5">
        <f t="shared" si="55"/>
        <v>16.2</v>
      </c>
      <c r="BM29" s="5" t="e">
        <f t="shared" si="55"/>
        <v>#NUM!</v>
      </c>
      <c r="BN29" s="5">
        <f t="shared" si="55"/>
        <v>26.2</v>
      </c>
      <c r="BO29" s="5">
        <f t="shared" si="55"/>
        <v>100</v>
      </c>
      <c r="BP29" s="5" t="e">
        <f t="shared" si="55"/>
        <v>#NUM!</v>
      </c>
      <c r="BQ29" s="5" t="e">
        <f t="shared" si="56"/>
        <v>#NUM!</v>
      </c>
      <c r="BR29" s="5" t="e">
        <f t="shared" si="56"/>
        <v>#NUM!</v>
      </c>
      <c r="BS29" s="5" t="e">
        <f t="shared" si="56"/>
        <v>#NUM!</v>
      </c>
      <c r="BT29" s="5" t="e">
        <f t="shared" si="56"/>
        <v>#NUM!</v>
      </c>
      <c r="BU29" s="5" t="e">
        <f t="shared" si="56"/>
        <v>#NUM!</v>
      </c>
      <c r="BV29" s="5" t="e">
        <f t="shared" si="56"/>
        <v>#NUM!</v>
      </c>
      <c r="BW29" s="5">
        <f t="shared" si="56"/>
        <v>137</v>
      </c>
      <c r="BX29" s="5" t="e">
        <f t="shared" si="56"/>
        <v>#NUM!</v>
      </c>
      <c r="BY29" s="5" t="e">
        <f t="shared" si="56"/>
        <v>#NUM!</v>
      </c>
      <c r="BZ29" s="5">
        <f t="shared" si="56"/>
        <v>4.8000000000000007</v>
      </c>
      <c r="CA29" s="5" t="e">
        <f t="shared" si="57"/>
        <v>#NUM!</v>
      </c>
      <c r="CB29" s="5" t="e">
        <f t="shared" si="57"/>
        <v>#NUM!</v>
      </c>
      <c r="CC29" s="6">
        <f t="shared" si="57"/>
        <v>0.02</v>
      </c>
      <c r="CD29" s="6" t="e">
        <f t="shared" si="57"/>
        <v>#NUM!</v>
      </c>
      <c r="CE29" s="6" t="e">
        <f t="shared" si="57"/>
        <v>#NUM!</v>
      </c>
      <c r="CF29" s="6" t="e">
        <f t="shared" si="57"/>
        <v>#NUM!</v>
      </c>
      <c r="CG29" s="6">
        <f t="shared" si="57"/>
        <v>0.04</v>
      </c>
      <c r="CH29" s="6" t="e">
        <f t="shared" si="57"/>
        <v>#NUM!</v>
      </c>
      <c r="CI29" s="6" t="e">
        <f t="shared" si="57"/>
        <v>#NUM!</v>
      </c>
      <c r="CJ29" s="6" t="e">
        <f t="shared" si="57"/>
        <v>#NUM!</v>
      </c>
      <c r="CK29" s="6" t="e">
        <f t="shared" si="58"/>
        <v>#NUM!</v>
      </c>
      <c r="CL29" s="6" t="e">
        <f t="shared" si="58"/>
        <v>#NUM!</v>
      </c>
      <c r="CM29" s="6" t="e">
        <f t="shared" si="58"/>
        <v>#NUM!</v>
      </c>
      <c r="CN29" s="6" t="e">
        <f t="shared" si="58"/>
        <v>#NUM!</v>
      </c>
      <c r="CO29" s="6" t="e">
        <f t="shared" si="58"/>
        <v>#NUM!</v>
      </c>
      <c r="CP29" s="6">
        <f t="shared" si="58"/>
        <v>2.2000000000000002E-2</v>
      </c>
      <c r="CQ29" s="6" t="e">
        <f t="shared" si="58"/>
        <v>#NUM!</v>
      </c>
      <c r="CR29" s="6" t="e">
        <f t="shared" si="58"/>
        <v>#NUM!</v>
      </c>
      <c r="CS29" s="6" t="e">
        <f t="shared" si="58"/>
        <v>#NUM!</v>
      </c>
      <c r="CT29" s="6" t="e">
        <f t="shared" si="58"/>
        <v>#NUM!</v>
      </c>
      <c r="CU29" s="6" t="e">
        <f t="shared" si="59"/>
        <v>#NUM!</v>
      </c>
      <c r="CV29" s="6" t="e">
        <f t="shared" si="59"/>
        <v>#NUM!</v>
      </c>
      <c r="CW29" s="6" t="e">
        <f t="shared" si="59"/>
        <v>#NUM!</v>
      </c>
      <c r="CX29" s="6" t="e">
        <f t="shared" si="59"/>
        <v>#NUM!</v>
      </c>
      <c r="CY29" s="6" t="e">
        <f t="shared" si="59"/>
        <v>#NUM!</v>
      </c>
      <c r="CZ29" s="6" t="e">
        <f t="shared" si="59"/>
        <v>#NUM!</v>
      </c>
      <c r="DA29" s="6" t="e">
        <f t="shared" si="59"/>
        <v>#NUM!</v>
      </c>
      <c r="DB29" s="6" t="e">
        <f t="shared" si="59"/>
        <v>#NUM!</v>
      </c>
      <c r="DC29" s="6" t="e">
        <f t="shared" si="59"/>
        <v>#NUM!</v>
      </c>
      <c r="DD29" s="6" t="e">
        <f t="shared" si="59"/>
        <v>#NUM!</v>
      </c>
      <c r="DE29" s="6" t="e">
        <f t="shared" si="60"/>
        <v>#NUM!</v>
      </c>
      <c r="DF29" s="6" t="e">
        <f t="shared" si="60"/>
        <v>#NUM!</v>
      </c>
      <c r="DG29" s="6" t="e">
        <f t="shared" si="60"/>
        <v>#NUM!</v>
      </c>
      <c r="DH29" s="6" t="e">
        <f t="shared" si="60"/>
        <v>#NUM!</v>
      </c>
      <c r="DI29" s="6" t="e">
        <f t="shared" si="60"/>
        <v>#NUM!</v>
      </c>
      <c r="DJ29" s="6" t="e">
        <f t="shared" si="60"/>
        <v>#NUM!</v>
      </c>
      <c r="DK29" s="6" t="e">
        <f t="shared" si="60"/>
        <v>#NUM!</v>
      </c>
      <c r="DL29" s="6" t="e">
        <f t="shared" si="60"/>
        <v>#NUM!</v>
      </c>
      <c r="DM29" s="6" t="e">
        <f t="shared" si="60"/>
        <v>#NUM!</v>
      </c>
      <c r="DN29" s="6" t="e">
        <f t="shared" si="60"/>
        <v>#NUM!</v>
      </c>
      <c r="DO29" s="6">
        <f t="shared" si="61"/>
        <v>0.02</v>
      </c>
      <c r="DP29" s="6" t="e">
        <f t="shared" si="61"/>
        <v>#NUM!</v>
      </c>
      <c r="DQ29" s="6" t="e">
        <f t="shared" si="61"/>
        <v>#NUM!</v>
      </c>
      <c r="DR29" s="6" t="e">
        <f t="shared" si="61"/>
        <v>#NUM!</v>
      </c>
      <c r="DS29" s="6" t="e">
        <f t="shared" si="61"/>
        <v>#NUM!</v>
      </c>
      <c r="DT29" s="6" t="e">
        <f t="shared" si="61"/>
        <v>#NUM!</v>
      </c>
      <c r="DU29" s="6" t="e">
        <f t="shared" si="61"/>
        <v>#NUM!</v>
      </c>
      <c r="DV29" s="6">
        <f t="shared" si="61"/>
        <v>0.1</v>
      </c>
      <c r="DW29" s="6" t="e">
        <f t="shared" si="61"/>
        <v>#NUM!</v>
      </c>
      <c r="DX29" s="6" t="e">
        <f t="shared" si="61"/>
        <v>#NUM!</v>
      </c>
      <c r="DY29" s="6" t="e">
        <f t="shared" si="62"/>
        <v>#NUM!</v>
      </c>
      <c r="DZ29" s="6" t="e">
        <f t="shared" si="62"/>
        <v>#NUM!</v>
      </c>
      <c r="EA29" s="6" t="e">
        <f t="shared" si="62"/>
        <v>#NUM!</v>
      </c>
      <c r="EB29" s="6" t="e">
        <f t="shared" si="62"/>
        <v>#NUM!</v>
      </c>
      <c r="EC29" s="6" t="e">
        <f t="shared" si="62"/>
        <v>#NUM!</v>
      </c>
      <c r="ED29" s="6">
        <f t="shared" si="62"/>
        <v>0.01</v>
      </c>
      <c r="EE29" s="6" t="e">
        <f t="shared" si="62"/>
        <v>#NUM!</v>
      </c>
      <c r="EF29" s="6" t="e">
        <f t="shared" si="62"/>
        <v>#NUM!</v>
      </c>
      <c r="EG29" s="6">
        <f t="shared" si="62"/>
        <v>0.01</v>
      </c>
      <c r="EH29" s="6" t="e">
        <f t="shared" si="62"/>
        <v>#NUM!</v>
      </c>
      <c r="EI29" s="6" t="e">
        <f t="shared" si="63"/>
        <v>#NUM!</v>
      </c>
      <c r="EJ29" s="6" t="e">
        <f t="shared" si="63"/>
        <v>#NUM!</v>
      </c>
      <c r="EK29" s="6" t="e">
        <f t="shared" si="63"/>
        <v>#NUM!</v>
      </c>
      <c r="EL29" s="6">
        <f t="shared" si="63"/>
        <v>0.01</v>
      </c>
      <c r="EM29" s="6" t="e">
        <f t="shared" si="63"/>
        <v>#NUM!</v>
      </c>
      <c r="EN29" s="6">
        <f t="shared" si="63"/>
        <v>1.1000000000000001E-2</v>
      </c>
      <c r="EO29" s="6" t="e">
        <f t="shared" si="63"/>
        <v>#NUM!</v>
      </c>
      <c r="EP29" s="6">
        <f t="shared" si="63"/>
        <v>0.01</v>
      </c>
      <c r="EQ29" s="6">
        <f t="shared" si="63"/>
        <v>1.306E-2</v>
      </c>
      <c r="ER29" s="6" t="e">
        <f t="shared" si="63"/>
        <v>#NUM!</v>
      </c>
      <c r="ES29" s="6">
        <f t="shared" si="64"/>
        <v>0.01</v>
      </c>
      <c r="ET29" s="6" t="e">
        <f t="shared" si="64"/>
        <v>#NUM!</v>
      </c>
      <c r="EU29" s="6" t="e">
        <f t="shared" si="64"/>
        <v>#NUM!</v>
      </c>
      <c r="EV29" s="6" t="e">
        <f t="shared" si="64"/>
        <v>#NUM!</v>
      </c>
      <c r="EW29" s="6" t="e">
        <f t="shared" si="64"/>
        <v>#NUM!</v>
      </c>
      <c r="EX29" s="6" t="e">
        <f t="shared" si="64"/>
        <v>#NUM!</v>
      </c>
      <c r="EY29" s="6" t="e">
        <f t="shared" si="64"/>
        <v>#NUM!</v>
      </c>
      <c r="EZ29" s="6" t="e">
        <f t="shared" si="64"/>
        <v>#NUM!</v>
      </c>
      <c r="FA29" s="6" t="e">
        <f t="shared" si="64"/>
        <v>#NUM!</v>
      </c>
      <c r="FB29" s="6" t="e">
        <f t="shared" si="64"/>
        <v>#NUM!</v>
      </c>
      <c r="FC29" s="6">
        <f t="shared" si="65"/>
        <v>0.01</v>
      </c>
      <c r="FD29" s="6">
        <f t="shared" si="65"/>
        <v>0.01</v>
      </c>
      <c r="FE29" s="6" t="e">
        <f t="shared" si="65"/>
        <v>#NUM!</v>
      </c>
      <c r="FF29" s="6" t="e">
        <f t="shared" si="65"/>
        <v>#NUM!</v>
      </c>
      <c r="FG29" s="6">
        <f t="shared" si="65"/>
        <v>0.01</v>
      </c>
      <c r="FH29" s="6" t="e">
        <f t="shared" si="65"/>
        <v>#NUM!</v>
      </c>
      <c r="FI29" s="6" t="e">
        <f t="shared" si="65"/>
        <v>#NUM!</v>
      </c>
      <c r="FJ29" s="6">
        <f t="shared" si="65"/>
        <v>5.2000000000000005E-2</v>
      </c>
      <c r="FK29" s="6">
        <f t="shared" si="65"/>
        <v>0.02</v>
      </c>
      <c r="FL29" s="6" t="e">
        <f t="shared" si="65"/>
        <v>#NUM!</v>
      </c>
      <c r="FM29" s="6">
        <f t="shared" si="65"/>
        <v>0.02</v>
      </c>
      <c r="FN29" s="6" t="e">
        <f t="shared" si="65"/>
        <v>#NUM!</v>
      </c>
      <c r="FO29" s="6">
        <f t="shared" si="65"/>
        <v>0.01</v>
      </c>
      <c r="FP29" s="6">
        <f t="shared" si="65"/>
        <v>3.4000000000000002E-2</v>
      </c>
      <c r="FQ29" s="6">
        <f t="shared" si="65"/>
        <v>0.01</v>
      </c>
    </row>
    <row r="30" spans="4:173" s="2" customFormat="1" x14ac:dyDescent="0.25">
      <c r="G30" s="3">
        <v>0.05</v>
      </c>
      <c r="I30" s="4">
        <f t="shared" si="50"/>
        <v>6.5065</v>
      </c>
      <c r="J30" s="5">
        <f t="shared" si="50"/>
        <v>3.7761666666500004</v>
      </c>
      <c r="K30" s="5">
        <f t="shared" si="50"/>
        <v>52.34</v>
      </c>
      <c r="L30" s="2">
        <f t="shared" si="50"/>
        <v>1.1710135999999999E-2</v>
      </c>
      <c r="M30" s="5">
        <f t="shared" si="50"/>
        <v>114.089</v>
      </c>
      <c r="N30" s="6">
        <f t="shared" si="50"/>
        <v>4.1950000000000008E-3</v>
      </c>
      <c r="O30" s="6">
        <f t="shared" si="50"/>
        <v>0</v>
      </c>
      <c r="P30" s="6">
        <f t="shared" si="50"/>
        <v>0</v>
      </c>
      <c r="Q30" s="6">
        <f t="shared" si="50"/>
        <v>2.9541000000000001E-2</v>
      </c>
      <c r="R30" s="4">
        <f t="shared" si="50"/>
        <v>2.2868980687530693</v>
      </c>
      <c r="S30" s="4">
        <f t="shared" si="51"/>
        <v>0.93332262555413614</v>
      </c>
      <c r="T30" s="4">
        <f t="shared" si="51"/>
        <v>5.1331388119140973E-3</v>
      </c>
      <c r="U30" s="4">
        <f t="shared" si="51"/>
        <v>4.4569284803940019E-2</v>
      </c>
      <c r="V30" s="5">
        <f t="shared" si="51"/>
        <v>1285.0999999999999</v>
      </c>
      <c r="W30" s="6">
        <f t="shared" si="51"/>
        <v>0.207347797</v>
      </c>
      <c r="X30" s="6">
        <f t="shared" si="51"/>
        <v>9.004150000000001E-2</v>
      </c>
      <c r="Y30" s="6">
        <f t="shared" si="51"/>
        <v>6.9126097999999997E-2</v>
      </c>
      <c r="Z30" s="6">
        <f t="shared" si="51"/>
        <v>6.5204999999999999E-2</v>
      </c>
      <c r="AA30" s="6">
        <f t="shared" si="51"/>
        <v>5.2531100000000004E-2</v>
      </c>
      <c r="AB30" s="6">
        <f t="shared" si="51"/>
        <v>4.1790900000000006E-2</v>
      </c>
      <c r="AC30" s="6">
        <f t="shared" si="52"/>
        <v>1.82463673E-2</v>
      </c>
      <c r="AD30" s="6">
        <f t="shared" si="52"/>
        <v>6.9846000000000005E-3</v>
      </c>
      <c r="AE30" s="6">
        <f t="shared" si="52"/>
        <v>2.7396389999999999E-3</v>
      </c>
      <c r="AF30" s="4">
        <f t="shared" si="52"/>
        <v>0.54200000000000015</v>
      </c>
      <c r="AG30" s="1">
        <f t="shared" si="52"/>
        <v>0.13</v>
      </c>
      <c r="AH30" s="1" t="e">
        <f t="shared" si="52"/>
        <v>#NUM!</v>
      </c>
      <c r="AI30" s="4">
        <f t="shared" si="52"/>
        <v>0.34739999999999999</v>
      </c>
      <c r="AJ30" s="4" t="e">
        <f t="shared" si="52"/>
        <v>#NUM!</v>
      </c>
      <c r="AK30" s="4">
        <f t="shared" si="52"/>
        <v>0.03</v>
      </c>
      <c r="AL30" s="4">
        <f t="shared" si="52"/>
        <v>1.0220000000000002</v>
      </c>
      <c r="AM30" s="5">
        <f t="shared" si="53"/>
        <v>58.40000000000002</v>
      </c>
      <c r="AN30" s="5">
        <f t="shared" si="53"/>
        <v>67.95</v>
      </c>
      <c r="AO30" s="5">
        <f t="shared" si="53"/>
        <v>14.933215384615384</v>
      </c>
      <c r="AP30" s="4">
        <f t="shared" si="53"/>
        <v>1.8975000000000002</v>
      </c>
      <c r="AQ30" s="5">
        <f t="shared" si="53"/>
        <v>18.309149999999999</v>
      </c>
      <c r="AR30" s="5">
        <f t="shared" si="53"/>
        <v>4855.6706999999997</v>
      </c>
      <c r="AS30" s="4">
        <f t="shared" si="53"/>
        <v>0.65140000000000009</v>
      </c>
      <c r="AT30" s="4">
        <f t="shared" si="53"/>
        <v>4.1037500000000007</v>
      </c>
      <c r="AU30" s="4">
        <f t="shared" si="53"/>
        <v>1.7020000000000002</v>
      </c>
      <c r="AV30" s="5">
        <f t="shared" si="53"/>
        <v>4.0687392000000004</v>
      </c>
      <c r="AW30" s="5">
        <f t="shared" si="54"/>
        <v>8.4836999999999989</v>
      </c>
      <c r="AX30" s="4">
        <f t="shared" si="54"/>
        <v>0.63890000000000002</v>
      </c>
      <c r="AY30" s="5">
        <f t="shared" si="54"/>
        <v>1224.5761</v>
      </c>
      <c r="AZ30" s="5">
        <f t="shared" si="54"/>
        <v>870.62586499999998</v>
      </c>
      <c r="BA30" s="4">
        <f t="shared" si="54"/>
        <v>0.50530600000000003</v>
      </c>
      <c r="BB30" s="4">
        <f t="shared" si="54"/>
        <v>2.9812000000000003</v>
      </c>
      <c r="BC30" s="5">
        <f t="shared" si="54"/>
        <v>4712.029524999999</v>
      </c>
      <c r="BD30" s="4">
        <f t="shared" si="54"/>
        <v>6.4</v>
      </c>
      <c r="BE30" s="4">
        <f t="shared" si="54"/>
        <v>2.4019444444444447</v>
      </c>
      <c r="BF30" s="4">
        <f t="shared" si="54"/>
        <v>2.3501896000000002</v>
      </c>
      <c r="BG30" s="5">
        <f t="shared" si="55"/>
        <v>4.0030000000000001</v>
      </c>
      <c r="BH30" s="5">
        <f t="shared" si="55"/>
        <v>17.663600000000002</v>
      </c>
      <c r="BI30" s="5" t="e">
        <f t="shared" si="55"/>
        <v>#NUM!</v>
      </c>
      <c r="BJ30" s="5" t="e">
        <f t="shared" si="55"/>
        <v>#NUM!</v>
      </c>
      <c r="BK30" s="5" t="e">
        <f t="shared" si="55"/>
        <v>#NUM!</v>
      </c>
      <c r="BL30" s="5">
        <f t="shared" si="55"/>
        <v>12.8</v>
      </c>
      <c r="BM30" s="5" t="e">
        <f t="shared" si="55"/>
        <v>#NUM!</v>
      </c>
      <c r="BN30" s="5">
        <f t="shared" si="55"/>
        <v>20</v>
      </c>
      <c r="BO30" s="5">
        <f t="shared" si="55"/>
        <v>100</v>
      </c>
      <c r="BP30" s="5" t="e">
        <f t="shared" si="55"/>
        <v>#NUM!</v>
      </c>
      <c r="BQ30" s="5" t="e">
        <f t="shared" si="56"/>
        <v>#NUM!</v>
      </c>
      <c r="BR30" s="5" t="e">
        <f t="shared" si="56"/>
        <v>#NUM!</v>
      </c>
      <c r="BS30" s="5" t="e">
        <f t="shared" si="56"/>
        <v>#NUM!</v>
      </c>
      <c r="BT30" s="5" t="e">
        <f t="shared" si="56"/>
        <v>#NUM!</v>
      </c>
      <c r="BU30" s="5" t="e">
        <f t="shared" si="56"/>
        <v>#NUM!</v>
      </c>
      <c r="BV30" s="5" t="e">
        <f t="shared" si="56"/>
        <v>#NUM!</v>
      </c>
      <c r="BW30" s="5">
        <f t="shared" si="56"/>
        <v>89.7</v>
      </c>
      <c r="BX30" s="5" t="e">
        <f t="shared" si="56"/>
        <v>#NUM!</v>
      </c>
      <c r="BY30" s="5" t="e">
        <f t="shared" si="56"/>
        <v>#NUM!</v>
      </c>
      <c r="BZ30" s="5" t="e">
        <f t="shared" si="56"/>
        <v>#NUM!</v>
      </c>
      <c r="CA30" s="5" t="e">
        <f t="shared" si="57"/>
        <v>#NUM!</v>
      </c>
      <c r="CB30" s="5" t="e">
        <f t="shared" si="57"/>
        <v>#NUM!</v>
      </c>
      <c r="CC30" s="6">
        <f t="shared" si="57"/>
        <v>0.02</v>
      </c>
      <c r="CD30" s="6" t="e">
        <f t="shared" si="57"/>
        <v>#NUM!</v>
      </c>
      <c r="CE30" s="6" t="e">
        <f t="shared" si="57"/>
        <v>#NUM!</v>
      </c>
      <c r="CF30" s="6" t="e">
        <f t="shared" si="57"/>
        <v>#NUM!</v>
      </c>
      <c r="CG30" s="6">
        <f t="shared" si="57"/>
        <v>2.9000000000000005E-2</v>
      </c>
      <c r="CH30" s="6" t="e">
        <f t="shared" si="57"/>
        <v>#NUM!</v>
      </c>
      <c r="CI30" s="6" t="e">
        <f t="shared" si="57"/>
        <v>#NUM!</v>
      </c>
      <c r="CJ30" s="6" t="e">
        <f t="shared" si="57"/>
        <v>#NUM!</v>
      </c>
      <c r="CK30" s="6" t="e">
        <f t="shared" si="58"/>
        <v>#NUM!</v>
      </c>
      <c r="CL30" s="6" t="e">
        <f t="shared" si="58"/>
        <v>#NUM!</v>
      </c>
      <c r="CM30" s="6" t="e">
        <f t="shared" si="58"/>
        <v>#NUM!</v>
      </c>
      <c r="CN30" s="6" t="e">
        <f t="shared" si="58"/>
        <v>#NUM!</v>
      </c>
      <c r="CO30" s="6" t="e">
        <f t="shared" si="58"/>
        <v>#NUM!</v>
      </c>
      <c r="CP30" s="6">
        <f t="shared" si="58"/>
        <v>0.02</v>
      </c>
      <c r="CQ30" s="6" t="e">
        <f t="shared" si="58"/>
        <v>#NUM!</v>
      </c>
      <c r="CR30" s="6" t="e">
        <f t="shared" si="58"/>
        <v>#NUM!</v>
      </c>
      <c r="CS30" s="6" t="e">
        <f t="shared" si="58"/>
        <v>#NUM!</v>
      </c>
      <c r="CT30" s="6" t="e">
        <f t="shared" si="58"/>
        <v>#NUM!</v>
      </c>
      <c r="CU30" s="6" t="e">
        <f t="shared" si="59"/>
        <v>#NUM!</v>
      </c>
      <c r="CV30" s="6" t="e">
        <f t="shared" si="59"/>
        <v>#NUM!</v>
      </c>
      <c r="CW30" s="6" t="e">
        <f t="shared" si="59"/>
        <v>#NUM!</v>
      </c>
      <c r="CX30" s="6" t="e">
        <f t="shared" si="59"/>
        <v>#NUM!</v>
      </c>
      <c r="CY30" s="6" t="e">
        <f t="shared" si="59"/>
        <v>#NUM!</v>
      </c>
      <c r="CZ30" s="6" t="e">
        <f t="shared" si="59"/>
        <v>#NUM!</v>
      </c>
      <c r="DA30" s="6" t="e">
        <f t="shared" si="59"/>
        <v>#NUM!</v>
      </c>
      <c r="DB30" s="6" t="e">
        <f t="shared" si="59"/>
        <v>#NUM!</v>
      </c>
      <c r="DC30" s="6" t="e">
        <f t="shared" si="59"/>
        <v>#NUM!</v>
      </c>
      <c r="DD30" s="6" t="e">
        <f t="shared" si="59"/>
        <v>#NUM!</v>
      </c>
      <c r="DE30" s="6" t="e">
        <f t="shared" si="60"/>
        <v>#NUM!</v>
      </c>
      <c r="DF30" s="6" t="e">
        <f t="shared" si="60"/>
        <v>#NUM!</v>
      </c>
      <c r="DG30" s="6" t="e">
        <f t="shared" si="60"/>
        <v>#NUM!</v>
      </c>
      <c r="DH30" s="6" t="e">
        <f t="shared" si="60"/>
        <v>#NUM!</v>
      </c>
      <c r="DI30" s="6" t="e">
        <f t="shared" si="60"/>
        <v>#NUM!</v>
      </c>
      <c r="DJ30" s="6" t="e">
        <f t="shared" si="60"/>
        <v>#NUM!</v>
      </c>
      <c r="DK30" s="6" t="e">
        <f t="shared" si="60"/>
        <v>#NUM!</v>
      </c>
      <c r="DL30" s="6" t="e">
        <f t="shared" si="60"/>
        <v>#NUM!</v>
      </c>
      <c r="DM30" s="6" t="e">
        <f t="shared" si="60"/>
        <v>#NUM!</v>
      </c>
      <c r="DN30" s="6" t="e">
        <f t="shared" si="60"/>
        <v>#NUM!</v>
      </c>
      <c r="DO30" s="6">
        <f t="shared" si="61"/>
        <v>1.9500000000000003E-2</v>
      </c>
      <c r="DP30" s="6" t="e">
        <f t="shared" si="61"/>
        <v>#NUM!</v>
      </c>
      <c r="DQ30" s="6" t="e">
        <f t="shared" si="61"/>
        <v>#NUM!</v>
      </c>
      <c r="DR30" s="6" t="e">
        <f t="shared" si="61"/>
        <v>#NUM!</v>
      </c>
      <c r="DS30" s="6" t="e">
        <f t="shared" si="61"/>
        <v>#NUM!</v>
      </c>
      <c r="DT30" s="6" t="e">
        <f t="shared" si="61"/>
        <v>#NUM!</v>
      </c>
      <c r="DU30" s="6" t="e">
        <f t="shared" si="61"/>
        <v>#NUM!</v>
      </c>
      <c r="DV30" s="6">
        <f t="shared" si="61"/>
        <v>0.1</v>
      </c>
      <c r="DW30" s="6" t="e">
        <f t="shared" si="61"/>
        <v>#NUM!</v>
      </c>
      <c r="DX30" s="6" t="e">
        <f t="shared" si="61"/>
        <v>#NUM!</v>
      </c>
      <c r="DY30" s="6" t="e">
        <f t="shared" si="62"/>
        <v>#NUM!</v>
      </c>
      <c r="DZ30" s="6" t="e">
        <f t="shared" si="62"/>
        <v>#NUM!</v>
      </c>
      <c r="EA30" s="6" t="e">
        <f t="shared" si="62"/>
        <v>#NUM!</v>
      </c>
      <c r="EB30" s="6" t="e">
        <f t="shared" si="62"/>
        <v>#NUM!</v>
      </c>
      <c r="EC30" s="6" t="e">
        <f t="shared" si="62"/>
        <v>#NUM!</v>
      </c>
      <c r="ED30" s="6" t="e">
        <f t="shared" si="62"/>
        <v>#NUM!</v>
      </c>
      <c r="EE30" s="6" t="e">
        <f t="shared" si="62"/>
        <v>#NUM!</v>
      </c>
      <c r="EF30" s="6" t="e">
        <f t="shared" si="62"/>
        <v>#NUM!</v>
      </c>
      <c r="EG30" s="6" t="e">
        <f t="shared" si="62"/>
        <v>#NUM!</v>
      </c>
      <c r="EH30" s="6" t="e">
        <f t="shared" si="62"/>
        <v>#NUM!</v>
      </c>
      <c r="EI30" s="6" t="e">
        <f t="shared" si="63"/>
        <v>#NUM!</v>
      </c>
      <c r="EJ30" s="6" t="e">
        <f t="shared" si="63"/>
        <v>#NUM!</v>
      </c>
      <c r="EK30" s="6" t="e">
        <f t="shared" si="63"/>
        <v>#NUM!</v>
      </c>
      <c r="EL30" s="6">
        <f t="shared" si="63"/>
        <v>0.01</v>
      </c>
      <c r="EM30" s="6" t="e">
        <f t="shared" si="63"/>
        <v>#NUM!</v>
      </c>
      <c r="EN30" s="6" t="e">
        <f t="shared" si="63"/>
        <v>#NUM!</v>
      </c>
      <c r="EO30" s="6" t="e">
        <f t="shared" si="63"/>
        <v>#NUM!</v>
      </c>
      <c r="EP30" s="6" t="e">
        <f t="shared" si="63"/>
        <v>#NUM!</v>
      </c>
      <c r="EQ30" s="6" t="e">
        <f t="shared" si="63"/>
        <v>#NUM!</v>
      </c>
      <c r="ER30" s="6" t="e">
        <f t="shared" si="63"/>
        <v>#NUM!</v>
      </c>
      <c r="ES30" s="6">
        <f t="shared" si="64"/>
        <v>0.01</v>
      </c>
      <c r="ET30" s="6" t="e">
        <f t="shared" si="64"/>
        <v>#NUM!</v>
      </c>
      <c r="EU30" s="6" t="e">
        <f t="shared" si="64"/>
        <v>#NUM!</v>
      </c>
      <c r="EV30" s="6" t="e">
        <f t="shared" si="64"/>
        <v>#NUM!</v>
      </c>
      <c r="EW30" s="6" t="e">
        <f t="shared" si="64"/>
        <v>#NUM!</v>
      </c>
      <c r="EX30" s="6" t="e">
        <f t="shared" si="64"/>
        <v>#NUM!</v>
      </c>
      <c r="EY30" s="6" t="e">
        <f t="shared" si="64"/>
        <v>#NUM!</v>
      </c>
      <c r="EZ30" s="6" t="e">
        <f t="shared" si="64"/>
        <v>#NUM!</v>
      </c>
      <c r="FA30" s="6" t="e">
        <f t="shared" si="64"/>
        <v>#NUM!</v>
      </c>
      <c r="FB30" s="6" t="e">
        <f t="shared" si="64"/>
        <v>#NUM!</v>
      </c>
      <c r="FC30" s="6" t="e">
        <f t="shared" si="65"/>
        <v>#NUM!</v>
      </c>
      <c r="FD30" s="6">
        <f t="shared" si="65"/>
        <v>0.01</v>
      </c>
      <c r="FE30" s="6" t="e">
        <f t="shared" si="65"/>
        <v>#NUM!</v>
      </c>
      <c r="FF30" s="6" t="e">
        <f t="shared" si="65"/>
        <v>#NUM!</v>
      </c>
      <c r="FG30" s="6">
        <f t="shared" si="65"/>
        <v>0.01</v>
      </c>
      <c r="FH30" s="6" t="e">
        <f t="shared" si="65"/>
        <v>#NUM!</v>
      </c>
      <c r="FI30" s="6" t="e">
        <f t="shared" si="65"/>
        <v>#NUM!</v>
      </c>
      <c r="FJ30" s="6" t="e">
        <f t="shared" si="65"/>
        <v>#NUM!</v>
      </c>
      <c r="FK30" s="6">
        <f t="shared" si="65"/>
        <v>1.3500000000000002E-2</v>
      </c>
      <c r="FL30" s="6" t="e">
        <f t="shared" si="65"/>
        <v>#NUM!</v>
      </c>
      <c r="FM30" s="6">
        <f t="shared" si="65"/>
        <v>0.01</v>
      </c>
      <c r="FN30" s="6" t="e">
        <f t="shared" si="65"/>
        <v>#NUM!</v>
      </c>
      <c r="FO30" s="6" t="e">
        <f t="shared" si="65"/>
        <v>#NUM!</v>
      </c>
      <c r="FP30" s="6" t="e">
        <f t="shared" si="65"/>
        <v>#NUM!</v>
      </c>
      <c r="FQ30" s="6">
        <f t="shared" si="65"/>
        <v>0.01</v>
      </c>
    </row>
    <row r="31" spans="4:173" s="2" customFormat="1" x14ac:dyDescent="0.25">
      <c r="D31" s="2" t="s">
        <v>396</v>
      </c>
      <c r="E31" s="2" t="s">
        <v>202</v>
      </c>
      <c r="I31" s="4"/>
      <c r="J31" s="5"/>
      <c r="K31" s="5"/>
      <c r="M31" s="5"/>
      <c r="N31" s="6"/>
      <c r="O31" s="6"/>
      <c r="P31" s="6"/>
      <c r="Q31" s="6"/>
      <c r="V31" s="5"/>
      <c r="AF31" s="4"/>
      <c r="AG31" s="1"/>
      <c r="AH31" s="1"/>
      <c r="AI31" s="4"/>
      <c r="AJ31" s="4"/>
      <c r="AK31" s="4"/>
      <c r="AL31" s="4"/>
      <c r="AM31" s="5"/>
      <c r="AN31" s="5"/>
      <c r="AQ31" s="5"/>
      <c r="AR31" s="5"/>
      <c r="AV31" s="5"/>
      <c r="AW31" s="5"/>
      <c r="AY31" s="5"/>
      <c r="AZ31" s="5"/>
      <c r="BC31" s="5"/>
      <c r="BG31" s="5"/>
      <c r="BH31" s="5"/>
      <c r="BI31" s="5"/>
      <c r="BJ31" s="5"/>
      <c r="BK31" s="5"/>
      <c r="BL31" s="5"/>
      <c r="BM31" s="5"/>
      <c r="BN31" s="5"/>
      <c r="BO31" s="5"/>
      <c r="BP31" s="5"/>
      <c r="BQ31" s="5"/>
      <c r="BR31" s="5"/>
      <c r="BS31" s="5"/>
      <c r="BT31" s="5"/>
      <c r="BU31" s="5"/>
      <c r="BV31" s="5"/>
      <c r="BW31" s="5"/>
      <c r="BX31" s="5"/>
      <c r="BY31" s="5"/>
      <c r="BZ31" s="5"/>
      <c r="CA31" s="5"/>
      <c r="CB31" s="5"/>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row>
    <row r="32" spans="4:173" s="2" customFormat="1" x14ac:dyDescent="0.25">
      <c r="E32" s="2" t="s">
        <v>394</v>
      </c>
      <c r="G32" s="2">
        <f>COUNT(D101:D121)</f>
        <v>21</v>
      </c>
      <c r="I32" s="4">
        <f t="shared" ref="I32:AN32" si="66">COUNTA(I101:I121)</f>
        <v>20</v>
      </c>
      <c r="J32" s="5">
        <f t="shared" si="66"/>
        <v>7</v>
      </c>
      <c r="K32" s="5">
        <f t="shared" si="66"/>
        <v>14</v>
      </c>
      <c r="L32" s="2">
        <f t="shared" si="66"/>
        <v>21</v>
      </c>
      <c r="M32" s="5">
        <f t="shared" si="66"/>
        <v>14</v>
      </c>
      <c r="N32" s="6">
        <f t="shared" si="66"/>
        <v>7</v>
      </c>
      <c r="O32" s="6">
        <f t="shared" si="66"/>
        <v>7</v>
      </c>
      <c r="P32" s="6">
        <f t="shared" si="66"/>
        <v>7</v>
      </c>
      <c r="Q32" s="6">
        <f t="shared" si="66"/>
        <v>7</v>
      </c>
      <c r="R32" s="2">
        <f t="shared" si="66"/>
        <v>12</v>
      </c>
      <c r="S32" s="2">
        <f t="shared" si="66"/>
        <v>12</v>
      </c>
      <c r="T32" s="2">
        <f t="shared" si="66"/>
        <v>11</v>
      </c>
      <c r="U32" s="2">
        <f t="shared" si="66"/>
        <v>12</v>
      </c>
      <c r="V32" s="5">
        <f t="shared" si="66"/>
        <v>15</v>
      </c>
      <c r="W32" s="2">
        <f t="shared" si="66"/>
        <v>21</v>
      </c>
      <c r="X32" s="2">
        <f t="shared" si="66"/>
        <v>21</v>
      </c>
      <c r="Y32" s="2">
        <f t="shared" si="66"/>
        <v>21</v>
      </c>
      <c r="Z32" s="2">
        <f t="shared" si="66"/>
        <v>21</v>
      </c>
      <c r="AA32" s="2">
        <f t="shared" si="66"/>
        <v>21</v>
      </c>
      <c r="AB32" s="2">
        <f t="shared" si="66"/>
        <v>21</v>
      </c>
      <c r="AC32" s="2">
        <f t="shared" si="66"/>
        <v>21</v>
      </c>
      <c r="AD32" s="2">
        <f t="shared" si="66"/>
        <v>21</v>
      </c>
      <c r="AE32" s="2">
        <f t="shared" si="66"/>
        <v>21</v>
      </c>
      <c r="AF32" s="4">
        <f t="shared" si="66"/>
        <v>20</v>
      </c>
      <c r="AG32" s="1">
        <f t="shared" si="66"/>
        <v>20</v>
      </c>
      <c r="AH32" s="1">
        <f t="shared" si="66"/>
        <v>20</v>
      </c>
      <c r="AI32" s="4">
        <f t="shared" si="66"/>
        <v>7</v>
      </c>
      <c r="AJ32" s="4">
        <f t="shared" si="66"/>
        <v>7</v>
      </c>
      <c r="AK32" s="4">
        <f t="shared" si="66"/>
        <v>20</v>
      </c>
      <c r="AL32" s="4">
        <f t="shared" si="66"/>
        <v>7</v>
      </c>
      <c r="AM32" s="5">
        <f t="shared" si="66"/>
        <v>20</v>
      </c>
      <c r="AN32" s="5">
        <f t="shared" si="66"/>
        <v>20</v>
      </c>
      <c r="AO32" s="2">
        <f t="shared" ref="AO32:BT32" si="67">COUNTA(AO101:AO121)</f>
        <v>21</v>
      </c>
      <c r="AP32" s="2">
        <f t="shared" si="67"/>
        <v>12</v>
      </c>
      <c r="AQ32" s="5">
        <f t="shared" si="67"/>
        <v>8</v>
      </c>
      <c r="AR32" s="5">
        <f t="shared" si="67"/>
        <v>8</v>
      </c>
      <c r="AS32" s="2">
        <f t="shared" si="67"/>
        <v>21</v>
      </c>
      <c r="AT32" s="2">
        <f t="shared" si="67"/>
        <v>21</v>
      </c>
      <c r="AU32" s="2">
        <f t="shared" si="67"/>
        <v>21</v>
      </c>
      <c r="AV32" s="5">
        <f t="shared" si="67"/>
        <v>21</v>
      </c>
      <c r="AW32" s="5">
        <f t="shared" si="67"/>
        <v>21</v>
      </c>
      <c r="AX32" s="2">
        <f t="shared" si="67"/>
        <v>12</v>
      </c>
      <c r="AY32" s="5">
        <f t="shared" si="67"/>
        <v>8</v>
      </c>
      <c r="AZ32" s="5">
        <f t="shared" si="67"/>
        <v>8</v>
      </c>
      <c r="BA32" s="2">
        <f t="shared" si="67"/>
        <v>21</v>
      </c>
      <c r="BB32" s="2">
        <f t="shared" si="67"/>
        <v>8</v>
      </c>
      <c r="BC32" s="5">
        <f t="shared" si="67"/>
        <v>8</v>
      </c>
      <c r="BD32" s="2">
        <f t="shared" si="67"/>
        <v>21</v>
      </c>
      <c r="BE32" s="2">
        <f t="shared" si="67"/>
        <v>21</v>
      </c>
      <c r="BF32" s="2">
        <f t="shared" si="67"/>
        <v>12</v>
      </c>
      <c r="BG32" s="5">
        <f t="shared" si="67"/>
        <v>21</v>
      </c>
      <c r="BH32" s="5">
        <f t="shared" si="67"/>
        <v>21</v>
      </c>
      <c r="BI32" s="5">
        <f t="shared" si="67"/>
        <v>7</v>
      </c>
      <c r="BJ32" s="5">
        <f t="shared" si="67"/>
        <v>18</v>
      </c>
      <c r="BK32" s="5">
        <f t="shared" si="67"/>
        <v>18</v>
      </c>
      <c r="BL32" s="5">
        <f t="shared" si="67"/>
        <v>18</v>
      </c>
      <c r="BM32" s="5">
        <f t="shared" si="67"/>
        <v>18</v>
      </c>
      <c r="BN32" s="5">
        <f t="shared" si="67"/>
        <v>18</v>
      </c>
      <c r="BO32" s="5">
        <f t="shared" si="67"/>
        <v>18</v>
      </c>
      <c r="BP32" s="5">
        <f t="shared" si="67"/>
        <v>7</v>
      </c>
      <c r="BQ32" s="5">
        <f t="shared" si="67"/>
        <v>7</v>
      </c>
      <c r="BR32" s="5">
        <f t="shared" si="67"/>
        <v>7</v>
      </c>
      <c r="BS32" s="5">
        <f t="shared" si="67"/>
        <v>18</v>
      </c>
      <c r="BT32" s="5">
        <f t="shared" si="67"/>
        <v>18</v>
      </c>
      <c r="BU32" s="5">
        <f t="shared" ref="BU32:CZ32" si="68">COUNTA(BU101:BU121)</f>
        <v>18</v>
      </c>
      <c r="BV32" s="5">
        <f t="shared" si="68"/>
        <v>7</v>
      </c>
      <c r="BW32" s="5">
        <f t="shared" si="68"/>
        <v>18</v>
      </c>
      <c r="BX32" s="5">
        <f t="shared" si="68"/>
        <v>7</v>
      </c>
      <c r="BY32" s="5">
        <f t="shared" si="68"/>
        <v>18</v>
      </c>
      <c r="BZ32" s="5">
        <f t="shared" si="68"/>
        <v>18</v>
      </c>
      <c r="CA32" s="5">
        <f t="shared" si="68"/>
        <v>7</v>
      </c>
      <c r="CB32" s="5">
        <f t="shared" si="68"/>
        <v>18</v>
      </c>
      <c r="CC32" s="6">
        <f t="shared" si="68"/>
        <v>16</v>
      </c>
      <c r="CD32" s="6">
        <f t="shared" si="68"/>
        <v>16</v>
      </c>
      <c r="CE32" s="6">
        <f t="shared" si="68"/>
        <v>16</v>
      </c>
      <c r="CF32" s="6">
        <f t="shared" si="68"/>
        <v>16</v>
      </c>
      <c r="CG32" s="6">
        <f t="shared" si="68"/>
        <v>16</v>
      </c>
      <c r="CH32" s="6">
        <f t="shared" si="68"/>
        <v>16</v>
      </c>
      <c r="CI32" s="6">
        <f t="shared" si="68"/>
        <v>16</v>
      </c>
      <c r="CJ32" s="6">
        <f t="shared" si="68"/>
        <v>16</v>
      </c>
      <c r="CK32" s="6">
        <f t="shared" si="68"/>
        <v>16</v>
      </c>
      <c r="CL32" s="6">
        <f t="shared" si="68"/>
        <v>16</v>
      </c>
      <c r="CM32" s="6">
        <f t="shared" si="68"/>
        <v>16</v>
      </c>
      <c r="CN32" s="6">
        <f t="shared" si="68"/>
        <v>16</v>
      </c>
      <c r="CO32" s="6">
        <f t="shared" si="68"/>
        <v>16</v>
      </c>
      <c r="CP32" s="6">
        <f t="shared" si="68"/>
        <v>16</v>
      </c>
      <c r="CQ32" s="6">
        <f t="shared" si="68"/>
        <v>16</v>
      </c>
      <c r="CR32" s="6">
        <f t="shared" si="68"/>
        <v>16</v>
      </c>
      <c r="CS32" s="6">
        <f t="shared" si="68"/>
        <v>9</v>
      </c>
      <c r="CT32" s="6">
        <f t="shared" si="68"/>
        <v>16</v>
      </c>
      <c r="CU32" s="6">
        <f t="shared" si="68"/>
        <v>16</v>
      </c>
      <c r="CV32" s="6">
        <f t="shared" si="68"/>
        <v>16</v>
      </c>
      <c r="CW32" s="6">
        <f t="shared" si="68"/>
        <v>16</v>
      </c>
      <c r="CX32" s="6">
        <f t="shared" si="68"/>
        <v>16</v>
      </c>
      <c r="CY32" s="6">
        <f t="shared" si="68"/>
        <v>16</v>
      </c>
      <c r="CZ32" s="6">
        <f t="shared" si="68"/>
        <v>16</v>
      </c>
      <c r="DA32" s="6">
        <f t="shared" ref="DA32:EF32" si="69">COUNTA(DA101:DA121)</f>
        <v>16</v>
      </c>
      <c r="DB32" s="6">
        <f t="shared" si="69"/>
        <v>16</v>
      </c>
      <c r="DC32" s="6">
        <f t="shared" si="69"/>
        <v>16</v>
      </c>
      <c r="DD32" s="6">
        <f t="shared" si="69"/>
        <v>16</v>
      </c>
      <c r="DE32" s="6">
        <f t="shared" si="69"/>
        <v>16</v>
      </c>
      <c r="DF32" s="6">
        <f t="shared" si="69"/>
        <v>16</v>
      </c>
      <c r="DG32" s="6">
        <f t="shared" si="69"/>
        <v>16</v>
      </c>
      <c r="DH32" s="6">
        <f t="shared" si="69"/>
        <v>16</v>
      </c>
      <c r="DI32" s="6">
        <f t="shared" si="69"/>
        <v>16</v>
      </c>
      <c r="DJ32" s="6">
        <f t="shared" si="69"/>
        <v>16</v>
      </c>
      <c r="DK32" s="6">
        <f t="shared" si="69"/>
        <v>16</v>
      </c>
      <c r="DL32" s="6">
        <f t="shared" si="69"/>
        <v>16</v>
      </c>
      <c r="DM32" s="6">
        <f t="shared" si="69"/>
        <v>16</v>
      </c>
      <c r="DN32" s="6">
        <f t="shared" si="69"/>
        <v>16</v>
      </c>
      <c r="DO32" s="6">
        <f t="shared" si="69"/>
        <v>16</v>
      </c>
      <c r="DP32" s="6">
        <f t="shared" si="69"/>
        <v>16</v>
      </c>
      <c r="DQ32" s="6">
        <f t="shared" si="69"/>
        <v>16</v>
      </c>
      <c r="DR32" s="6">
        <f t="shared" si="69"/>
        <v>16</v>
      </c>
      <c r="DS32" s="6">
        <f t="shared" si="69"/>
        <v>16</v>
      </c>
      <c r="DT32" s="6">
        <f t="shared" si="69"/>
        <v>16</v>
      </c>
      <c r="DU32" s="6">
        <f t="shared" si="69"/>
        <v>16</v>
      </c>
      <c r="DV32" s="6">
        <f t="shared" si="69"/>
        <v>16</v>
      </c>
      <c r="DW32" s="6">
        <f t="shared" si="69"/>
        <v>16</v>
      </c>
      <c r="DX32" s="6">
        <f t="shared" si="69"/>
        <v>16</v>
      </c>
      <c r="DY32" s="6">
        <f t="shared" si="69"/>
        <v>16</v>
      </c>
      <c r="DZ32" s="6">
        <f t="shared" si="69"/>
        <v>16</v>
      </c>
      <c r="EA32" s="6">
        <f t="shared" si="69"/>
        <v>16</v>
      </c>
      <c r="EB32" s="6">
        <f t="shared" si="69"/>
        <v>16</v>
      </c>
      <c r="EC32" s="6">
        <f t="shared" si="69"/>
        <v>16</v>
      </c>
      <c r="ED32" s="6">
        <f t="shared" si="69"/>
        <v>16</v>
      </c>
      <c r="EE32" s="6">
        <f t="shared" si="69"/>
        <v>16</v>
      </c>
      <c r="EF32" s="6">
        <f t="shared" si="69"/>
        <v>16</v>
      </c>
      <c r="EG32" s="6">
        <f t="shared" ref="EG32:FQ32" si="70">COUNTA(EG101:EG121)</f>
        <v>16</v>
      </c>
      <c r="EH32" s="6">
        <f t="shared" si="70"/>
        <v>16</v>
      </c>
      <c r="EI32" s="6">
        <f t="shared" si="70"/>
        <v>16</v>
      </c>
      <c r="EJ32" s="6">
        <f t="shared" si="70"/>
        <v>20</v>
      </c>
      <c r="EK32" s="6">
        <f t="shared" si="70"/>
        <v>9</v>
      </c>
      <c r="EL32" s="6">
        <f t="shared" si="70"/>
        <v>20</v>
      </c>
      <c r="EM32" s="6">
        <f t="shared" si="70"/>
        <v>20</v>
      </c>
      <c r="EN32" s="6">
        <f t="shared" si="70"/>
        <v>9</v>
      </c>
      <c r="EO32" s="6">
        <f t="shared" si="70"/>
        <v>16</v>
      </c>
      <c r="EP32" s="6">
        <f t="shared" si="70"/>
        <v>20</v>
      </c>
      <c r="EQ32" s="6">
        <f t="shared" si="70"/>
        <v>20</v>
      </c>
      <c r="ER32" s="6">
        <f t="shared" si="70"/>
        <v>16</v>
      </c>
      <c r="ES32" s="6">
        <f t="shared" si="70"/>
        <v>20</v>
      </c>
      <c r="ET32" s="6">
        <f t="shared" si="70"/>
        <v>9</v>
      </c>
      <c r="EU32" s="6">
        <f t="shared" si="70"/>
        <v>20</v>
      </c>
      <c r="EV32" s="6">
        <f t="shared" si="70"/>
        <v>16</v>
      </c>
      <c r="EW32" s="6">
        <f t="shared" si="70"/>
        <v>16</v>
      </c>
      <c r="EX32" s="6">
        <f t="shared" si="70"/>
        <v>16</v>
      </c>
      <c r="EY32" s="6">
        <f t="shared" si="70"/>
        <v>20</v>
      </c>
      <c r="EZ32" s="6">
        <f t="shared" si="70"/>
        <v>4</v>
      </c>
      <c r="FA32" s="6">
        <f t="shared" si="70"/>
        <v>20</v>
      </c>
      <c r="FB32" s="6">
        <f t="shared" si="70"/>
        <v>20</v>
      </c>
      <c r="FC32" s="6">
        <f t="shared" si="70"/>
        <v>16</v>
      </c>
      <c r="FD32" s="6">
        <f t="shared" si="70"/>
        <v>20</v>
      </c>
      <c r="FE32" s="6">
        <f t="shared" si="70"/>
        <v>20</v>
      </c>
      <c r="FF32" s="6">
        <f t="shared" si="70"/>
        <v>20</v>
      </c>
      <c r="FG32" s="6">
        <f t="shared" si="70"/>
        <v>17</v>
      </c>
      <c r="FH32" s="6">
        <f t="shared" si="70"/>
        <v>17</v>
      </c>
      <c r="FI32" s="6">
        <f t="shared" si="70"/>
        <v>17</v>
      </c>
      <c r="FJ32" s="6">
        <f t="shared" si="70"/>
        <v>16</v>
      </c>
      <c r="FK32" s="6">
        <f t="shared" si="70"/>
        <v>17</v>
      </c>
      <c r="FL32" s="6">
        <f t="shared" si="70"/>
        <v>17</v>
      </c>
      <c r="FM32" s="6">
        <f t="shared" si="70"/>
        <v>17</v>
      </c>
      <c r="FN32" s="6">
        <f t="shared" si="70"/>
        <v>17</v>
      </c>
      <c r="FO32" s="6">
        <f t="shared" si="70"/>
        <v>17</v>
      </c>
      <c r="FP32" s="6">
        <f t="shared" si="70"/>
        <v>17</v>
      </c>
      <c r="FQ32" s="6">
        <f t="shared" si="70"/>
        <v>17</v>
      </c>
    </row>
    <row r="33" spans="4:173" s="2" customFormat="1" x14ac:dyDescent="0.25">
      <c r="I33" s="4"/>
      <c r="J33" s="5"/>
      <c r="K33" s="5"/>
      <c r="M33" s="5"/>
      <c r="N33" s="6"/>
      <c r="O33" s="6"/>
      <c r="P33" s="6"/>
      <c r="Q33" s="6"/>
      <c r="V33" s="5"/>
      <c r="AF33" s="4"/>
      <c r="AG33" s="1"/>
      <c r="AH33" s="1"/>
      <c r="AI33" s="4"/>
      <c r="AJ33" s="4"/>
      <c r="AK33" s="4"/>
      <c r="AL33" s="4"/>
      <c r="AM33" s="5"/>
      <c r="AN33" s="5"/>
      <c r="AQ33" s="5"/>
      <c r="AR33" s="5"/>
      <c r="AV33" s="5"/>
      <c r="AW33" s="5"/>
      <c r="AY33" s="5"/>
      <c r="AZ33" s="5"/>
      <c r="BC33" s="5"/>
      <c r="BG33" s="5"/>
      <c r="BH33" s="5"/>
      <c r="BI33" s="5"/>
      <c r="BJ33" s="5"/>
      <c r="BK33" s="5"/>
      <c r="BL33" s="5"/>
      <c r="BM33" s="5"/>
      <c r="BN33" s="5"/>
      <c r="BO33" s="5"/>
      <c r="BP33" s="5"/>
      <c r="BQ33" s="5"/>
      <c r="BR33" s="5"/>
      <c r="BS33" s="5"/>
      <c r="BT33" s="5"/>
      <c r="BU33" s="5"/>
      <c r="BV33" s="5"/>
      <c r="BW33" s="5"/>
      <c r="BX33" s="5"/>
      <c r="BY33" s="5"/>
      <c r="BZ33" s="5"/>
      <c r="CA33" s="5"/>
      <c r="CB33" s="5"/>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row>
    <row r="34" spans="4:173" s="2" customFormat="1" x14ac:dyDescent="0.25">
      <c r="G34" s="2" t="s">
        <v>400</v>
      </c>
      <c r="I34" s="4">
        <f t="shared" ref="I34:AN34" si="71">MAX(I$101:I$121)</f>
        <v>7.76</v>
      </c>
      <c r="J34" s="5">
        <f t="shared" si="71"/>
        <v>114</v>
      </c>
      <c r="K34" s="5">
        <f t="shared" si="71"/>
        <v>329</v>
      </c>
      <c r="L34" s="2">
        <f t="shared" si="71"/>
        <v>0.44608032399999997</v>
      </c>
      <c r="M34" s="5">
        <f t="shared" si="71"/>
        <v>659.1</v>
      </c>
      <c r="N34" s="6">
        <f t="shared" si="71"/>
        <v>5.4100000000000002E-2</v>
      </c>
      <c r="O34" s="6">
        <f t="shared" si="71"/>
        <v>0.14199999999999999</v>
      </c>
      <c r="P34" s="6">
        <f t="shared" si="71"/>
        <v>1.4800000000000001E-2</v>
      </c>
      <c r="Q34" s="6">
        <f t="shared" si="71"/>
        <v>1.8929799999999999</v>
      </c>
      <c r="R34" s="4">
        <f t="shared" si="71"/>
        <v>17.136054005380714</v>
      </c>
      <c r="S34" s="4">
        <f t="shared" si="71"/>
        <v>4.4232131729539574</v>
      </c>
      <c r="T34" s="4">
        <f t="shared" si="71"/>
        <v>5.2695341627550088E-2</v>
      </c>
      <c r="U34" s="4">
        <f t="shared" si="71"/>
        <v>0.69101248917767799</v>
      </c>
      <c r="V34" s="5">
        <f t="shared" si="71"/>
        <v>13693.984962406015</v>
      </c>
      <c r="W34" s="6">
        <f t="shared" si="71"/>
        <v>2.8141388299999996</v>
      </c>
      <c r="X34" s="6">
        <f t="shared" si="71"/>
        <v>1.5884914989999999</v>
      </c>
      <c r="Y34" s="6">
        <f t="shared" si="71"/>
        <v>1.205896512</v>
      </c>
      <c r="Z34" s="6">
        <f t="shared" si="71"/>
        <v>1.110396087</v>
      </c>
      <c r="AA34" s="6">
        <f t="shared" si="71"/>
        <v>0.91301359240000002</v>
      </c>
      <c r="AB34" s="6">
        <f t="shared" si="71"/>
        <v>0.66594973210000008</v>
      </c>
      <c r="AC34" s="6">
        <f t="shared" si="71"/>
        <v>0.26652475819999999</v>
      </c>
      <c r="AD34" s="6">
        <f t="shared" si="71"/>
        <v>0.1942256466</v>
      </c>
      <c r="AE34" s="6">
        <f t="shared" si="71"/>
        <v>0.14490010219999999</v>
      </c>
      <c r="AF34" s="4">
        <f t="shared" si="71"/>
        <v>21.8</v>
      </c>
      <c r="AG34" s="1">
        <f t="shared" si="71"/>
        <v>0.52</v>
      </c>
      <c r="AH34" s="1">
        <f t="shared" si="71"/>
        <v>1.71</v>
      </c>
      <c r="AI34" s="4">
        <f t="shared" si="71"/>
        <v>12.51</v>
      </c>
      <c r="AJ34" s="4">
        <f t="shared" si="71"/>
        <v>0</v>
      </c>
      <c r="AK34" s="4">
        <f t="shared" si="71"/>
        <v>2.52</v>
      </c>
      <c r="AL34" s="4">
        <f t="shared" si="71"/>
        <v>6.01</v>
      </c>
      <c r="AM34" s="5">
        <f t="shared" si="71"/>
        <v>59000</v>
      </c>
      <c r="AN34" s="5">
        <f t="shared" si="71"/>
        <v>98300</v>
      </c>
      <c r="AO34" s="5">
        <f t="shared" ref="AO34:BH34" si="72">MAX(AO$101:AO$121)</f>
        <v>1301.146794871795</v>
      </c>
      <c r="AP34" s="4">
        <f t="shared" si="72"/>
        <v>48</v>
      </c>
      <c r="AQ34" s="5">
        <f t="shared" si="72"/>
        <v>68.266000000000005</v>
      </c>
      <c r="AR34" s="5">
        <f t="shared" si="72"/>
        <v>15428.96</v>
      </c>
      <c r="AS34" s="4">
        <f t="shared" si="72"/>
        <v>22.860000000000003</v>
      </c>
      <c r="AT34" s="4">
        <f t="shared" si="72"/>
        <v>86.891999999999996</v>
      </c>
      <c r="AU34" s="4">
        <f t="shared" si="72"/>
        <v>81.641999999999996</v>
      </c>
      <c r="AV34" s="5">
        <f t="shared" si="72"/>
        <v>151.023</v>
      </c>
      <c r="AW34" s="5">
        <f t="shared" si="72"/>
        <v>1390.21</v>
      </c>
      <c r="AX34" s="4">
        <f t="shared" si="72"/>
        <v>5.7275</v>
      </c>
      <c r="AY34" s="5">
        <f t="shared" si="72"/>
        <v>6446.9279999999999</v>
      </c>
      <c r="AZ34" s="5">
        <f t="shared" si="72"/>
        <v>10143.954</v>
      </c>
      <c r="BA34" s="4">
        <f t="shared" si="72"/>
        <v>95.436359999999993</v>
      </c>
      <c r="BB34" s="4">
        <f t="shared" si="72"/>
        <v>44.77</v>
      </c>
      <c r="BC34" s="5">
        <f t="shared" si="72"/>
        <v>11780.9</v>
      </c>
      <c r="BD34" s="4">
        <f t="shared" si="72"/>
        <v>68</v>
      </c>
      <c r="BE34" s="4">
        <f t="shared" si="72"/>
        <v>56.18</v>
      </c>
      <c r="BF34" s="4">
        <f t="shared" si="72"/>
        <v>37.47</v>
      </c>
      <c r="BG34" s="5">
        <f t="shared" si="72"/>
        <v>170.8</v>
      </c>
      <c r="BH34" s="5">
        <f t="shared" si="72"/>
        <v>759.24899999999991</v>
      </c>
      <c r="BI34" s="5">
        <f t="shared" ref="BI34:DS34" si="73">MAX(BI$101:BI$121)</f>
        <v>0</v>
      </c>
      <c r="BJ34" s="5">
        <f t="shared" si="73"/>
        <v>0</v>
      </c>
      <c r="BK34" s="5">
        <f t="shared" si="73"/>
        <v>0</v>
      </c>
      <c r="BL34" s="5">
        <f t="shared" si="73"/>
        <v>1500</v>
      </c>
      <c r="BM34" s="5">
        <f t="shared" si="73"/>
        <v>0</v>
      </c>
      <c r="BN34" s="5">
        <f t="shared" si="73"/>
        <v>1400</v>
      </c>
      <c r="BO34" s="5">
        <f t="shared" si="73"/>
        <v>410</v>
      </c>
      <c r="BP34" s="5">
        <f t="shared" si="73"/>
        <v>0</v>
      </c>
      <c r="BQ34" s="5">
        <f t="shared" si="73"/>
        <v>0</v>
      </c>
      <c r="BR34" s="5">
        <f t="shared" si="73"/>
        <v>0</v>
      </c>
      <c r="BS34" s="5">
        <f t="shared" si="73"/>
        <v>0</v>
      </c>
      <c r="BT34" s="5">
        <f t="shared" si="73"/>
        <v>0</v>
      </c>
      <c r="BU34" s="5">
        <f t="shared" si="73"/>
        <v>0</v>
      </c>
      <c r="BV34" s="5">
        <f t="shared" si="73"/>
        <v>18</v>
      </c>
      <c r="BW34" s="5">
        <f t="shared" si="73"/>
        <v>1600</v>
      </c>
      <c r="BX34" s="5">
        <f t="shared" si="73"/>
        <v>0</v>
      </c>
      <c r="BY34" s="5">
        <f t="shared" si="73"/>
        <v>0</v>
      </c>
      <c r="BZ34" s="5">
        <f t="shared" si="73"/>
        <v>42</v>
      </c>
      <c r="CA34" s="5">
        <f t="shared" si="73"/>
        <v>0</v>
      </c>
      <c r="CB34" s="5">
        <f t="shared" si="73"/>
        <v>0</v>
      </c>
      <c r="CC34" s="6">
        <f t="shared" si="73"/>
        <v>0.35</v>
      </c>
      <c r="CD34" s="6">
        <f t="shared" si="73"/>
        <v>16</v>
      </c>
      <c r="CE34" s="6">
        <f t="shared" si="73"/>
        <v>0</v>
      </c>
      <c r="CF34" s="6">
        <f t="shared" si="73"/>
        <v>0</v>
      </c>
      <c r="CG34" s="6">
        <f t="shared" si="73"/>
        <v>2.5137547436127701</v>
      </c>
      <c r="CH34" s="6">
        <f t="shared" si="73"/>
        <v>0</v>
      </c>
      <c r="CI34" s="6">
        <f t="shared" si="73"/>
        <v>0</v>
      </c>
      <c r="CJ34" s="6">
        <f t="shared" si="73"/>
        <v>0</v>
      </c>
      <c r="CK34" s="6">
        <f t="shared" si="73"/>
        <v>0</v>
      </c>
      <c r="CL34" s="6">
        <f t="shared" si="73"/>
        <v>0.01</v>
      </c>
      <c r="CM34" s="6">
        <f t="shared" si="73"/>
        <v>0</v>
      </c>
      <c r="CN34" s="6">
        <f t="shared" si="73"/>
        <v>0</v>
      </c>
      <c r="CO34" s="6">
        <f t="shared" si="73"/>
        <v>0</v>
      </c>
      <c r="CP34" s="6">
        <f t="shared" si="73"/>
        <v>1.8</v>
      </c>
      <c r="CQ34" s="6">
        <f t="shared" si="73"/>
        <v>0.01</v>
      </c>
      <c r="CR34" s="6">
        <f t="shared" si="73"/>
        <v>0</v>
      </c>
      <c r="CS34" s="6">
        <f t="shared" si="73"/>
        <v>0</v>
      </c>
      <c r="CT34" s="6">
        <f t="shared" si="73"/>
        <v>0</v>
      </c>
      <c r="CU34" s="6">
        <f t="shared" si="73"/>
        <v>0.03</v>
      </c>
      <c r="CV34" s="6">
        <f t="shared" si="73"/>
        <v>0.1</v>
      </c>
      <c r="CW34" s="6">
        <f t="shared" si="73"/>
        <v>0</v>
      </c>
      <c r="CX34" s="6">
        <f t="shared" si="73"/>
        <v>0</v>
      </c>
      <c r="CY34" s="6">
        <f t="shared" si="73"/>
        <v>0</v>
      </c>
      <c r="CZ34" s="6">
        <f t="shared" si="73"/>
        <v>0</v>
      </c>
      <c r="DA34" s="6">
        <f t="shared" si="73"/>
        <v>0</v>
      </c>
      <c r="DB34" s="6">
        <f t="shared" si="73"/>
        <v>0</v>
      </c>
      <c r="DC34" s="6">
        <f t="shared" si="73"/>
        <v>0</v>
      </c>
      <c r="DD34" s="6">
        <f t="shared" si="73"/>
        <v>0</v>
      </c>
      <c r="DE34" s="6">
        <f t="shared" si="73"/>
        <v>0</v>
      </c>
      <c r="DF34" s="6">
        <f t="shared" si="73"/>
        <v>0</v>
      </c>
      <c r="DG34" s="6">
        <f t="shared" si="73"/>
        <v>0</v>
      </c>
      <c r="DH34" s="6">
        <f t="shared" si="73"/>
        <v>0</v>
      </c>
      <c r="DI34" s="6">
        <f t="shared" si="73"/>
        <v>0</v>
      </c>
      <c r="DJ34" s="6">
        <f t="shared" si="73"/>
        <v>0</v>
      </c>
      <c r="DK34" s="6">
        <f t="shared" si="73"/>
        <v>0</v>
      </c>
      <c r="DL34" s="6">
        <f t="shared" si="73"/>
        <v>0</v>
      </c>
      <c r="DM34" s="6">
        <f t="shared" si="73"/>
        <v>0</v>
      </c>
      <c r="DN34" s="6">
        <f t="shared" si="73"/>
        <v>0</v>
      </c>
      <c r="DO34" s="6">
        <f t="shared" si="73"/>
        <v>14</v>
      </c>
      <c r="DP34" s="6">
        <f t="shared" si="73"/>
        <v>0</v>
      </c>
      <c r="DQ34" s="6">
        <f t="shared" si="73"/>
        <v>0.03</v>
      </c>
      <c r="DR34" s="6">
        <f t="shared" si="73"/>
        <v>0</v>
      </c>
      <c r="DS34" s="6">
        <f t="shared" si="73"/>
        <v>0.01</v>
      </c>
      <c r="DT34" s="6">
        <f t="shared" ref="DT34:EZ34" si="74">MAX(DT$101:DT$121)</f>
        <v>0</v>
      </c>
      <c r="DU34" s="6">
        <f t="shared" si="74"/>
        <v>0</v>
      </c>
      <c r="DV34" s="6">
        <f t="shared" si="74"/>
        <v>0.3</v>
      </c>
      <c r="DW34" s="6">
        <f t="shared" si="74"/>
        <v>0</v>
      </c>
      <c r="DX34" s="6">
        <f t="shared" si="74"/>
        <v>0</v>
      </c>
      <c r="DY34" s="6">
        <f t="shared" si="74"/>
        <v>0</v>
      </c>
      <c r="DZ34" s="6">
        <f t="shared" si="74"/>
        <v>0</v>
      </c>
      <c r="EA34" s="6">
        <f t="shared" si="74"/>
        <v>0</v>
      </c>
      <c r="EB34" s="6">
        <f t="shared" si="74"/>
        <v>0</v>
      </c>
      <c r="EC34" s="6">
        <f t="shared" si="74"/>
        <v>0</v>
      </c>
      <c r="ED34" s="6">
        <f t="shared" si="74"/>
        <v>7.0000000000000007E-2</v>
      </c>
      <c r="EE34" s="6">
        <f t="shared" si="74"/>
        <v>0.01</v>
      </c>
      <c r="EF34" s="6">
        <f t="shared" si="74"/>
        <v>0</v>
      </c>
      <c r="EG34" s="6">
        <f t="shared" si="74"/>
        <v>0.04</v>
      </c>
      <c r="EH34" s="6">
        <f t="shared" si="74"/>
        <v>0</v>
      </c>
      <c r="EI34" s="6">
        <f t="shared" si="74"/>
        <v>0</v>
      </c>
      <c r="EJ34" s="6">
        <f t="shared" si="74"/>
        <v>0</v>
      </c>
      <c r="EK34" s="6">
        <f t="shared" si="74"/>
        <v>0</v>
      </c>
      <c r="EL34" s="6">
        <f t="shared" si="74"/>
        <v>0.12</v>
      </c>
      <c r="EM34" s="6">
        <f t="shared" si="74"/>
        <v>0.04</v>
      </c>
      <c r="EN34" s="6">
        <f t="shared" si="74"/>
        <v>1.5</v>
      </c>
      <c r="EO34" s="6">
        <f t="shared" si="74"/>
        <v>0.02</v>
      </c>
      <c r="EP34" s="6">
        <f t="shared" si="74"/>
        <v>0.01</v>
      </c>
      <c r="EQ34" s="6">
        <f t="shared" si="74"/>
        <v>0.05</v>
      </c>
      <c r="ER34" s="6">
        <f t="shared" si="74"/>
        <v>0</v>
      </c>
      <c r="ES34" s="6">
        <f t="shared" si="74"/>
        <v>1.1000000000000001</v>
      </c>
      <c r="ET34" s="6">
        <f t="shared" si="74"/>
        <v>0</v>
      </c>
      <c r="EU34" s="6">
        <f t="shared" si="74"/>
        <v>0</v>
      </c>
      <c r="EV34" s="6">
        <f t="shared" si="74"/>
        <v>0</v>
      </c>
      <c r="EW34" s="6">
        <f t="shared" si="74"/>
        <v>0</v>
      </c>
      <c r="EX34" s="6">
        <f t="shared" si="74"/>
        <v>0</v>
      </c>
      <c r="EY34" s="6">
        <f t="shared" si="74"/>
        <v>0.02</v>
      </c>
      <c r="EZ34" s="6">
        <f t="shared" si="74"/>
        <v>2.1700000000000001E-2</v>
      </c>
      <c r="FA34" s="6">
        <f t="shared" ref="FA34:FQ34" si="75">MAX(FA$101:FA$121)</f>
        <v>0</v>
      </c>
      <c r="FB34" s="6">
        <f t="shared" si="75"/>
        <v>0</v>
      </c>
      <c r="FC34" s="6">
        <f t="shared" si="75"/>
        <v>0.1</v>
      </c>
      <c r="FD34" s="6">
        <f t="shared" si="75"/>
        <v>7.5499999999999998E-2</v>
      </c>
      <c r="FE34" s="6">
        <f t="shared" si="75"/>
        <v>0</v>
      </c>
      <c r="FF34" s="6">
        <f t="shared" si="75"/>
        <v>0</v>
      </c>
      <c r="FG34" s="6">
        <f t="shared" si="75"/>
        <v>0.27</v>
      </c>
      <c r="FH34" s="6">
        <f t="shared" si="75"/>
        <v>0</v>
      </c>
      <c r="FI34" s="6">
        <f t="shared" si="75"/>
        <v>0</v>
      </c>
      <c r="FJ34" s="6">
        <f t="shared" si="75"/>
        <v>0.22</v>
      </c>
      <c r="FK34" s="6">
        <f t="shared" si="75"/>
        <v>0.28999999999999998</v>
      </c>
      <c r="FL34" s="6">
        <f t="shared" si="75"/>
        <v>0.04</v>
      </c>
      <c r="FM34" s="6">
        <f t="shared" si="75"/>
        <v>2.9</v>
      </c>
      <c r="FN34" s="6">
        <f t="shared" si="75"/>
        <v>0</v>
      </c>
      <c r="FO34" s="6">
        <f t="shared" si="75"/>
        <v>0.21</v>
      </c>
      <c r="FP34" s="6">
        <f t="shared" si="75"/>
        <v>0.44</v>
      </c>
      <c r="FQ34" s="6">
        <f t="shared" si="75"/>
        <v>0.88</v>
      </c>
    </row>
    <row r="35" spans="4:173" s="2" customFormat="1" x14ac:dyDescent="0.25">
      <c r="G35" s="2" t="s">
        <v>399</v>
      </c>
      <c r="I35" s="4">
        <f t="shared" ref="I35:AN35" si="76">AVERAGE(I$101:I$121)</f>
        <v>6.993999999999998</v>
      </c>
      <c r="J35" s="5">
        <f t="shared" si="76"/>
        <v>49.933285714285716</v>
      </c>
      <c r="K35" s="5">
        <f t="shared" si="76"/>
        <v>119.36428571428573</v>
      </c>
      <c r="L35" s="2">
        <f t="shared" si="76"/>
        <v>0.15248880957894739</v>
      </c>
      <c r="M35" s="5">
        <f t="shared" si="76"/>
        <v>278.74285714285713</v>
      </c>
      <c r="N35" s="6">
        <f t="shared" si="76"/>
        <v>3.5757142857142855E-2</v>
      </c>
      <c r="O35" s="6">
        <f t="shared" si="76"/>
        <v>4.8478571428571426E-2</v>
      </c>
      <c r="P35" s="6">
        <f t="shared" si="76"/>
        <v>7.7242857142857156E-3</v>
      </c>
      <c r="Q35" s="6">
        <f t="shared" si="76"/>
        <v>0.52575000000000005</v>
      </c>
      <c r="R35" s="4">
        <f t="shared" si="76"/>
        <v>5.2248480309149636</v>
      </c>
      <c r="S35" s="4">
        <f t="shared" si="76"/>
        <v>1.548064761641277</v>
      </c>
      <c r="T35" s="4">
        <f t="shared" si="76"/>
        <v>2.0011631715183668E-2</v>
      </c>
      <c r="U35" s="4">
        <f t="shared" si="76"/>
        <v>0.39034690819064088</v>
      </c>
      <c r="V35" s="5">
        <f t="shared" si="76"/>
        <v>4434.1274749373433</v>
      </c>
      <c r="W35" s="6">
        <f t="shared" si="76"/>
        <v>0.63800605669523813</v>
      </c>
      <c r="X35" s="6">
        <f t="shared" si="76"/>
        <v>0.39095021270476193</v>
      </c>
      <c r="Y35" s="6">
        <f t="shared" si="76"/>
        <v>0.31922168979809523</v>
      </c>
      <c r="Z35" s="6">
        <f t="shared" si="76"/>
        <v>0.29900490604666657</v>
      </c>
      <c r="AA35" s="6">
        <f t="shared" si="76"/>
        <v>0.25057319956952384</v>
      </c>
      <c r="AB35" s="6">
        <f t="shared" si="76"/>
        <v>0.19697055659714283</v>
      </c>
      <c r="AC35" s="6">
        <f t="shared" si="76"/>
        <v>0.10218379718476189</v>
      </c>
      <c r="AD35" s="6">
        <f t="shared" si="76"/>
        <v>5.5466621120809544E-2</v>
      </c>
      <c r="AE35" s="6">
        <f t="shared" si="76"/>
        <v>3.3310551290380949E-2</v>
      </c>
      <c r="AF35" s="4">
        <f t="shared" si="76"/>
        <v>5.0847368421052632</v>
      </c>
      <c r="AG35" s="1">
        <f t="shared" si="76"/>
        <v>0.29599999999999999</v>
      </c>
      <c r="AH35" s="1">
        <f t="shared" si="76"/>
        <v>1.2266666666666666</v>
      </c>
      <c r="AI35" s="4">
        <f t="shared" si="76"/>
        <v>6.3633333333333333</v>
      </c>
      <c r="AJ35" s="4" t="e">
        <f t="shared" si="76"/>
        <v>#DIV/0!</v>
      </c>
      <c r="AK35" s="4">
        <f t="shared" si="76"/>
        <v>0.47846153846153849</v>
      </c>
      <c r="AL35" s="4">
        <f t="shared" si="76"/>
        <v>3.5866666666666673</v>
      </c>
      <c r="AM35" s="5">
        <f t="shared" si="76"/>
        <v>14118.153846153846</v>
      </c>
      <c r="AN35" s="5">
        <f t="shared" si="76"/>
        <v>21042.714285714286</v>
      </c>
      <c r="AO35" s="5">
        <f t="shared" ref="AO35:BH35" si="77">AVERAGE(AO$101:AO$121)</f>
        <v>220.04952971759297</v>
      </c>
      <c r="AP35" s="4">
        <f t="shared" si="77"/>
        <v>10.337224490740743</v>
      </c>
      <c r="AQ35" s="5">
        <f t="shared" si="77"/>
        <v>48.561375000000005</v>
      </c>
      <c r="AR35" s="5">
        <f t="shared" si="77"/>
        <v>9709.2925749999995</v>
      </c>
      <c r="AS35" s="4">
        <f t="shared" si="77"/>
        <v>7.2365020105820106</v>
      </c>
      <c r="AT35" s="4">
        <f t="shared" si="77"/>
        <v>24.299603880634923</v>
      </c>
      <c r="AU35" s="4">
        <f t="shared" si="77"/>
        <v>23.666545820105821</v>
      </c>
      <c r="AV35" s="5">
        <f t="shared" si="77"/>
        <v>29.898153100529097</v>
      </c>
      <c r="AW35" s="5">
        <f t="shared" si="77"/>
        <v>306.70036402116403</v>
      </c>
      <c r="AX35" s="4">
        <f t="shared" si="77"/>
        <v>2.9522605370370374</v>
      </c>
      <c r="AY35" s="5">
        <f t="shared" si="77"/>
        <v>2364.0788687499999</v>
      </c>
      <c r="AZ35" s="5">
        <f t="shared" si="77"/>
        <v>4437.2916412499999</v>
      </c>
      <c r="BA35" s="4">
        <f t="shared" si="77"/>
        <v>24.519071428571426</v>
      </c>
      <c r="BB35" s="4">
        <f t="shared" si="77"/>
        <v>24.467500000000001</v>
      </c>
      <c r="BC35" s="5">
        <f t="shared" si="77"/>
        <v>6698.9418874999992</v>
      </c>
      <c r="BD35" s="4">
        <f t="shared" si="77"/>
        <v>30.382788359788357</v>
      </c>
      <c r="BE35" s="4">
        <f t="shared" si="77"/>
        <v>14.490716931216932</v>
      </c>
      <c r="BF35" s="4">
        <f t="shared" si="77"/>
        <v>11.562056281481482</v>
      </c>
      <c r="BG35" s="5">
        <f t="shared" si="77"/>
        <v>34.695930370370377</v>
      </c>
      <c r="BH35" s="5">
        <f t="shared" si="77"/>
        <v>154.6455315873016</v>
      </c>
      <c r="BI35" s="5" t="e">
        <f t="shared" ref="BI35:DS35" si="78">AVERAGE(BI$101:BI$121)</f>
        <v>#DIV/0!</v>
      </c>
      <c r="BJ35" s="5" t="e">
        <f t="shared" si="78"/>
        <v>#DIV/0!</v>
      </c>
      <c r="BK35" s="5" t="e">
        <f t="shared" si="78"/>
        <v>#DIV/0!</v>
      </c>
      <c r="BL35" s="5">
        <f t="shared" si="78"/>
        <v>201.28571428571428</v>
      </c>
      <c r="BM35" s="5" t="e">
        <f t="shared" si="78"/>
        <v>#DIV/0!</v>
      </c>
      <c r="BN35" s="5">
        <f t="shared" si="78"/>
        <v>472.94117647058823</v>
      </c>
      <c r="BO35" s="5">
        <f t="shared" si="78"/>
        <v>145.55555555555554</v>
      </c>
      <c r="BP35" s="5" t="e">
        <f t="shared" si="78"/>
        <v>#DIV/0!</v>
      </c>
      <c r="BQ35" s="5" t="e">
        <f t="shared" si="78"/>
        <v>#DIV/0!</v>
      </c>
      <c r="BR35" s="5" t="e">
        <f t="shared" si="78"/>
        <v>#DIV/0!</v>
      </c>
      <c r="BS35" s="5" t="e">
        <f t="shared" si="78"/>
        <v>#DIV/0!</v>
      </c>
      <c r="BT35" s="5" t="e">
        <f t="shared" si="78"/>
        <v>#DIV/0!</v>
      </c>
      <c r="BU35" s="5" t="e">
        <f t="shared" si="78"/>
        <v>#DIV/0!</v>
      </c>
      <c r="BV35" s="5">
        <f t="shared" si="78"/>
        <v>14</v>
      </c>
      <c r="BW35" s="5">
        <f t="shared" si="78"/>
        <v>436.85714285714283</v>
      </c>
      <c r="BX35" s="5" t="e">
        <f t="shared" si="78"/>
        <v>#DIV/0!</v>
      </c>
      <c r="BY35" s="5" t="e">
        <f t="shared" si="78"/>
        <v>#DIV/0!</v>
      </c>
      <c r="BZ35" s="5">
        <f t="shared" si="78"/>
        <v>24.75</v>
      </c>
      <c r="CA35" s="5" t="e">
        <f t="shared" si="78"/>
        <v>#DIV/0!</v>
      </c>
      <c r="CB35" s="5" t="e">
        <f t="shared" si="78"/>
        <v>#DIV/0!</v>
      </c>
      <c r="CC35" s="6">
        <f t="shared" si="78"/>
        <v>0.10923076923076923</v>
      </c>
      <c r="CD35" s="6">
        <f t="shared" si="78"/>
        <v>16</v>
      </c>
      <c r="CE35" s="6" t="e">
        <f t="shared" si="78"/>
        <v>#DIV/0!</v>
      </c>
      <c r="CF35" s="6" t="e">
        <f t="shared" si="78"/>
        <v>#DIV/0!</v>
      </c>
      <c r="CG35" s="6">
        <f t="shared" si="78"/>
        <v>0.68098248168662656</v>
      </c>
      <c r="CH35" s="6" t="e">
        <f t="shared" si="78"/>
        <v>#DIV/0!</v>
      </c>
      <c r="CI35" s="6" t="e">
        <f t="shared" si="78"/>
        <v>#DIV/0!</v>
      </c>
      <c r="CJ35" s="6" t="e">
        <f t="shared" si="78"/>
        <v>#DIV/0!</v>
      </c>
      <c r="CK35" s="6" t="e">
        <f t="shared" si="78"/>
        <v>#DIV/0!</v>
      </c>
      <c r="CL35" s="6">
        <f t="shared" si="78"/>
        <v>0.01</v>
      </c>
      <c r="CM35" s="6" t="e">
        <f t="shared" si="78"/>
        <v>#DIV/0!</v>
      </c>
      <c r="CN35" s="6" t="e">
        <f t="shared" si="78"/>
        <v>#DIV/0!</v>
      </c>
      <c r="CO35" s="6" t="e">
        <f t="shared" si="78"/>
        <v>#DIV/0!</v>
      </c>
      <c r="CP35" s="6">
        <f t="shared" si="78"/>
        <v>0.41800000000000004</v>
      </c>
      <c r="CQ35" s="6">
        <f t="shared" si="78"/>
        <v>0.01</v>
      </c>
      <c r="CR35" s="6" t="e">
        <f t="shared" si="78"/>
        <v>#DIV/0!</v>
      </c>
      <c r="CS35" s="6" t="e">
        <f t="shared" si="78"/>
        <v>#DIV/0!</v>
      </c>
      <c r="CT35" s="6" t="e">
        <f t="shared" si="78"/>
        <v>#DIV/0!</v>
      </c>
      <c r="CU35" s="6">
        <f t="shared" si="78"/>
        <v>0.03</v>
      </c>
      <c r="CV35" s="6">
        <f t="shared" si="78"/>
        <v>0.1</v>
      </c>
      <c r="CW35" s="6" t="e">
        <f t="shared" si="78"/>
        <v>#DIV/0!</v>
      </c>
      <c r="CX35" s="6" t="e">
        <f t="shared" si="78"/>
        <v>#DIV/0!</v>
      </c>
      <c r="CY35" s="6" t="e">
        <f t="shared" si="78"/>
        <v>#DIV/0!</v>
      </c>
      <c r="CZ35" s="6" t="e">
        <f t="shared" si="78"/>
        <v>#DIV/0!</v>
      </c>
      <c r="DA35" s="6" t="e">
        <f t="shared" si="78"/>
        <v>#DIV/0!</v>
      </c>
      <c r="DB35" s="6" t="e">
        <f t="shared" si="78"/>
        <v>#DIV/0!</v>
      </c>
      <c r="DC35" s="6" t="e">
        <f t="shared" si="78"/>
        <v>#DIV/0!</v>
      </c>
      <c r="DD35" s="6" t="e">
        <f t="shared" si="78"/>
        <v>#DIV/0!</v>
      </c>
      <c r="DE35" s="6" t="e">
        <f t="shared" si="78"/>
        <v>#DIV/0!</v>
      </c>
      <c r="DF35" s="6" t="e">
        <f t="shared" si="78"/>
        <v>#DIV/0!</v>
      </c>
      <c r="DG35" s="6" t="e">
        <f t="shared" si="78"/>
        <v>#DIV/0!</v>
      </c>
      <c r="DH35" s="6" t="e">
        <f t="shared" si="78"/>
        <v>#DIV/0!</v>
      </c>
      <c r="DI35" s="6" t="e">
        <f t="shared" si="78"/>
        <v>#DIV/0!</v>
      </c>
      <c r="DJ35" s="6" t="e">
        <f t="shared" si="78"/>
        <v>#DIV/0!</v>
      </c>
      <c r="DK35" s="6" t="e">
        <f t="shared" si="78"/>
        <v>#DIV/0!</v>
      </c>
      <c r="DL35" s="6" t="e">
        <f t="shared" si="78"/>
        <v>#DIV/0!</v>
      </c>
      <c r="DM35" s="6" t="e">
        <f t="shared" si="78"/>
        <v>#DIV/0!</v>
      </c>
      <c r="DN35" s="6" t="e">
        <f t="shared" si="78"/>
        <v>#DIV/0!</v>
      </c>
      <c r="DO35" s="6">
        <f t="shared" si="78"/>
        <v>1.2433333333333332</v>
      </c>
      <c r="DP35" s="6" t="e">
        <f t="shared" si="78"/>
        <v>#DIV/0!</v>
      </c>
      <c r="DQ35" s="6">
        <f t="shared" si="78"/>
        <v>0.03</v>
      </c>
      <c r="DR35" s="6" t="e">
        <f t="shared" si="78"/>
        <v>#DIV/0!</v>
      </c>
      <c r="DS35" s="6">
        <f t="shared" si="78"/>
        <v>0.01</v>
      </c>
      <c r="DT35" s="6" t="e">
        <f t="shared" ref="DT35:EZ35" si="79">AVERAGE(DT$101:DT$121)</f>
        <v>#DIV/0!</v>
      </c>
      <c r="DU35" s="6" t="e">
        <f t="shared" si="79"/>
        <v>#DIV/0!</v>
      </c>
      <c r="DV35" s="6">
        <f t="shared" si="79"/>
        <v>0.18333333333333332</v>
      </c>
      <c r="DW35" s="6" t="e">
        <f t="shared" si="79"/>
        <v>#DIV/0!</v>
      </c>
      <c r="DX35" s="6" t="e">
        <f t="shared" si="79"/>
        <v>#DIV/0!</v>
      </c>
      <c r="DY35" s="6" t="e">
        <f t="shared" si="79"/>
        <v>#DIV/0!</v>
      </c>
      <c r="DZ35" s="6" t="e">
        <f t="shared" si="79"/>
        <v>#DIV/0!</v>
      </c>
      <c r="EA35" s="6" t="e">
        <f t="shared" si="79"/>
        <v>#DIV/0!</v>
      </c>
      <c r="EB35" s="6" t="e">
        <f t="shared" si="79"/>
        <v>#DIV/0!</v>
      </c>
      <c r="EC35" s="6" t="e">
        <f t="shared" si="79"/>
        <v>#DIV/0!</v>
      </c>
      <c r="ED35" s="6">
        <f t="shared" si="79"/>
        <v>3.6666666666666674E-2</v>
      </c>
      <c r="EE35" s="6">
        <f t="shared" si="79"/>
        <v>0.01</v>
      </c>
      <c r="EF35" s="6" t="e">
        <f t="shared" si="79"/>
        <v>#DIV/0!</v>
      </c>
      <c r="EG35" s="6">
        <f t="shared" si="79"/>
        <v>0.03</v>
      </c>
      <c r="EH35" s="6" t="e">
        <f t="shared" si="79"/>
        <v>#DIV/0!</v>
      </c>
      <c r="EI35" s="6" t="e">
        <f t="shared" si="79"/>
        <v>#DIV/0!</v>
      </c>
      <c r="EJ35" s="6" t="e">
        <f t="shared" si="79"/>
        <v>#DIV/0!</v>
      </c>
      <c r="EK35" s="6" t="e">
        <f t="shared" si="79"/>
        <v>#DIV/0!</v>
      </c>
      <c r="EL35" s="6">
        <f t="shared" si="79"/>
        <v>3.857777777777778E-2</v>
      </c>
      <c r="EM35" s="6">
        <f t="shared" si="79"/>
        <v>0.04</v>
      </c>
      <c r="EN35" s="6">
        <f t="shared" si="79"/>
        <v>0.39750000000000002</v>
      </c>
      <c r="EO35" s="6">
        <f t="shared" si="79"/>
        <v>0.02</v>
      </c>
      <c r="EP35" s="6">
        <f t="shared" si="79"/>
        <v>0.01</v>
      </c>
      <c r="EQ35" s="6">
        <f t="shared" si="79"/>
        <v>3.2550000000000003E-2</v>
      </c>
      <c r="ER35" s="6" t="e">
        <f t="shared" si="79"/>
        <v>#DIV/0!</v>
      </c>
      <c r="ES35" s="6">
        <f t="shared" si="79"/>
        <v>0.11659444444444444</v>
      </c>
      <c r="ET35" s="6" t="e">
        <f t="shared" si="79"/>
        <v>#DIV/0!</v>
      </c>
      <c r="EU35" s="6" t="e">
        <f t="shared" si="79"/>
        <v>#DIV/0!</v>
      </c>
      <c r="EV35" s="6" t="e">
        <f t="shared" si="79"/>
        <v>#DIV/0!</v>
      </c>
      <c r="EW35" s="6" t="e">
        <f t="shared" si="79"/>
        <v>#DIV/0!</v>
      </c>
      <c r="EX35" s="6" t="e">
        <f t="shared" si="79"/>
        <v>#DIV/0!</v>
      </c>
      <c r="EY35" s="6">
        <f t="shared" si="79"/>
        <v>0.02</v>
      </c>
      <c r="EZ35" s="6">
        <f t="shared" si="79"/>
        <v>1.84E-2</v>
      </c>
      <c r="FA35" s="6" t="e">
        <f t="shared" ref="FA35:FQ35" si="80">AVERAGE(FA$101:FA$121)</f>
        <v>#DIV/0!</v>
      </c>
      <c r="FB35" s="6" t="e">
        <f t="shared" si="80"/>
        <v>#DIV/0!</v>
      </c>
      <c r="FC35" s="6">
        <f t="shared" si="80"/>
        <v>0.04</v>
      </c>
      <c r="FD35" s="6">
        <f t="shared" si="80"/>
        <v>3.8610000000000005E-2</v>
      </c>
      <c r="FE35" s="6" t="e">
        <f t="shared" si="80"/>
        <v>#DIV/0!</v>
      </c>
      <c r="FF35" s="6" t="e">
        <f t="shared" si="80"/>
        <v>#DIV/0!</v>
      </c>
      <c r="FG35" s="6">
        <f t="shared" si="80"/>
        <v>9.1111111111111101E-2</v>
      </c>
      <c r="FH35" s="6" t="e">
        <f t="shared" si="80"/>
        <v>#DIV/0!</v>
      </c>
      <c r="FI35" s="6" t="e">
        <f t="shared" si="80"/>
        <v>#DIV/0!</v>
      </c>
      <c r="FJ35" s="6">
        <f t="shared" si="80"/>
        <v>0.14500000000000002</v>
      </c>
      <c r="FK35" s="6">
        <f t="shared" si="80"/>
        <v>8.3333333333333329E-2</v>
      </c>
      <c r="FL35" s="6">
        <f t="shared" si="80"/>
        <v>0.04</v>
      </c>
      <c r="FM35" s="6">
        <f t="shared" si="80"/>
        <v>0.28928571428571426</v>
      </c>
      <c r="FN35" s="6" t="e">
        <f t="shared" si="80"/>
        <v>#DIV/0!</v>
      </c>
      <c r="FO35" s="6">
        <f t="shared" si="80"/>
        <v>0.08</v>
      </c>
      <c r="FP35" s="6">
        <f t="shared" si="80"/>
        <v>0.16500000000000001</v>
      </c>
      <c r="FQ35" s="6">
        <f t="shared" si="80"/>
        <v>0.22714285714285712</v>
      </c>
    </row>
    <row r="36" spans="4:173" s="2" customFormat="1" x14ac:dyDescent="0.25">
      <c r="G36" s="2" t="s">
        <v>402</v>
      </c>
      <c r="I36" s="4">
        <f t="shared" ref="I36:AN36" si="81">MEDIAN(I$101:I$121)</f>
        <v>6.9550000000000001</v>
      </c>
      <c r="J36" s="5">
        <f t="shared" si="81"/>
        <v>40.232999999999997</v>
      </c>
      <c r="K36" s="5">
        <f t="shared" si="81"/>
        <v>99.85</v>
      </c>
      <c r="L36" s="2">
        <f t="shared" si="81"/>
        <v>0.11613199999999999</v>
      </c>
      <c r="M36" s="5">
        <f t="shared" si="81"/>
        <v>239.85</v>
      </c>
      <c r="N36" s="6">
        <f t="shared" si="81"/>
        <v>3.5999999999999997E-2</v>
      </c>
      <c r="O36" s="6">
        <f t="shared" si="81"/>
        <v>1.2E-2</v>
      </c>
      <c r="P36" s="6">
        <f t="shared" si="81"/>
        <v>7.0200000000000002E-3</v>
      </c>
      <c r="Q36" s="6">
        <f t="shared" si="81"/>
        <v>0.40820000000000001</v>
      </c>
      <c r="R36" s="4">
        <f t="shared" si="81"/>
        <v>3.8928281224062946</v>
      </c>
      <c r="S36" s="4">
        <f t="shared" si="81"/>
        <v>1.3218184597202547</v>
      </c>
      <c r="T36" s="4">
        <f t="shared" si="81"/>
        <v>1.6626931831681242E-2</v>
      </c>
      <c r="U36" s="4">
        <f t="shared" si="81"/>
        <v>0.4368284448654387</v>
      </c>
      <c r="V36" s="5">
        <f t="shared" si="81"/>
        <v>3783.4586466165415</v>
      </c>
      <c r="W36" s="6">
        <f t="shared" si="81"/>
        <v>0.38405400000000001</v>
      </c>
      <c r="X36" s="6">
        <f t="shared" si="81"/>
        <v>0.24833033979999999</v>
      </c>
      <c r="Y36" s="6">
        <f t="shared" si="81"/>
        <v>0.206981</v>
      </c>
      <c r="Z36" s="6">
        <f t="shared" si="81"/>
        <v>0.19556799999999999</v>
      </c>
      <c r="AA36" s="6">
        <f t="shared" si="81"/>
        <v>0.16644200000000001</v>
      </c>
      <c r="AB36" s="6">
        <f t="shared" si="81"/>
        <v>0.134854</v>
      </c>
      <c r="AC36" s="6">
        <f t="shared" si="81"/>
        <v>7.3755000000000001E-2</v>
      </c>
      <c r="AD36" s="6">
        <f t="shared" si="81"/>
        <v>3.7596999999999998E-2</v>
      </c>
      <c r="AE36" s="6">
        <f t="shared" si="81"/>
        <v>1.9293731080000001E-2</v>
      </c>
      <c r="AF36" s="4">
        <f t="shared" si="81"/>
        <v>2.12</v>
      </c>
      <c r="AG36" s="1">
        <f t="shared" si="81"/>
        <v>0.23</v>
      </c>
      <c r="AH36" s="1">
        <f t="shared" si="81"/>
        <v>1</v>
      </c>
      <c r="AI36" s="4">
        <f t="shared" si="81"/>
        <v>4.7050000000000001</v>
      </c>
      <c r="AJ36" s="4" t="e">
        <f t="shared" si="81"/>
        <v>#NUM!</v>
      </c>
      <c r="AK36" s="4">
        <f t="shared" si="81"/>
        <v>0.16</v>
      </c>
      <c r="AL36" s="4">
        <f t="shared" si="81"/>
        <v>3.44</v>
      </c>
      <c r="AM36" s="5">
        <f t="shared" si="81"/>
        <v>4100</v>
      </c>
      <c r="AN36" s="5">
        <f t="shared" si="81"/>
        <v>11850</v>
      </c>
      <c r="AO36" s="5">
        <f t="shared" ref="AO36:BH36" si="82">MEDIAN(AO$101:AO$121)</f>
        <v>116.247</v>
      </c>
      <c r="AP36" s="4">
        <f t="shared" si="82"/>
        <v>6.9785000000000004</v>
      </c>
      <c r="AQ36" s="5">
        <f t="shared" si="82"/>
        <v>51.124499999999998</v>
      </c>
      <c r="AR36" s="5">
        <f t="shared" si="82"/>
        <v>10073.110799999999</v>
      </c>
      <c r="AS36" s="4">
        <f t="shared" si="82"/>
        <v>5.3550000000000004</v>
      </c>
      <c r="AT36" s="4">
        <f t="shared" si="82"/>
        <v>19.133333333333333</v>
      </c>
      <c r="AU36" s="4">
        <f t="shared" si="82"/>
        <v>18.655999999999999</v>
      </c>
      <c r="AV36" s="5">
        <f t="shared" si="82"/>
        <v>14.859423999999997</v>
      </c>
      <c r="AW36" s="5">
        <f t="shared" si="82"/>
        <v>221.68600000000001</v>
      </c>
      <c r="AX36" s="4">
        <f t="shared" si="82"/>
        <v>2.7823000000000002</v>
      </c>
      <c r="AY36" s="5">
        <f t="shared" si="82"/>
        <v>1751.9437250000001</v>
      </c>
      <c r="AZ36" s="5">
        <f t="shared" si="82"/>
        <v>4591.3879999999999</v>
      </c>
      <c r="BA36" s="4">
        <f t="shared" si="82"/>
        <v>15.675000000000001</v>
      </c>
      <c r="BB36" s="4">
        <f t="shared" si="82"/>
        <v>32.129999999999995</v>
      </c>
      <c r="BC36" s="5">
        <f t="shared" si="82"/>
        <v>5568.8415000000005</v>
      </c>
      <c r="BD36" s="4">
        <f t="shared" si="82"/>
        <v>25.200800000000001</v>
      </c>
      <c r="BE36" s="4">
        <f t="shared" si="82"/>
        <v>11.192</v>
      </c>
      <c r="BF36" s="4">
        <f t="shared" si="82"/>
        <v>10.728</v>
      </c>
      <c r="BG36" s="5">
        <f t="shared" si="82"/>
        <v>10.58</v>
      </c>
      <c r="BH36" s="5">
        <f t="shared" si="82"/>
        <v>80.521000000000015</v>
      </c>
      <c r="BI36" s="5" t="e">
        <f t="shared" ref="BI36:DS36" si="83">MEDIAN(BI$101:BI$121)</f>
        <v>#NUM!</v>
      </c>
      <c r="BJ36" s="5" t="e">
        <f t="shared" si="83"/>
        <v>#NUM!</v>
      </c>
      <c r="BK36" s="5" t="e">
        <f t="shared" si="83"/>
        <v>#NUM!</v>
      </c>
      <c r="BL36" s="5">
        <f t="shared" si="83"/>
        <v>59</v>
      </c>
      <c r="BM36" s="5" t="e">
        <f t="shared" si="83"/>
        <v>#NUM!</v>
      </c>
      <c r="BN36" s="5">
        <f t="shared" si="83"/>
        <v>360</v>
      </c>
      <c r="BO36" s="5">
        <f t="shared" si="83"/>
        <v>110</v>
      </c>
      <c r="BP36" s="5" t="e">
        <f t="shared" si="83"/>
        <v>#NUM!</v>
      </c>
      <c r="BQ36" s="5" t="e">
        <f t="shared" si="83"/>
        <v>#NUM!</v>
      </c>
      <c r="BR36" s="5" t="e">
        <f t="shared" si="83"/>
        <v>#NUM!</v>
      </c>
      <c r="BS36" s="5" t="e">
        <f t="shared" si="83"/>
        <v>#NUM!</v>
      </c>
      <c r="BT36" s="5" t="e">
        <f t="shared" si="83"/>
        <v>#NUM!</v>
      </c>
      <c r="BU36" s="5" t="e">
        <f t="shared" si="83"/>
        <v>#NUM!</v>
      </c>
      <c r="BV36" s="5">
        <f t="shared" si="83"/>
        <v>14</v>
      </c>
      <c r="BW36" s="5">
        <f t="shared" si="83"/>
        <v>180</v>
      </c>
      <c r="BX36" s="5" t="e">
        <f t="shared" si="83"/>
        <v>#NUM!</v>
      </c>
      <c r="BY36" s="5" t="e">
        <f t="shared" si="83"/>
        <v>#NUM!</v>
      </c>
      <c r="BZ36" s="5">
        <f t="shared" si="83"/>
        <v>25.5</v>
      </c>
      <c r="CA36" s="5" t="e">
        <f t="shared" si="83"/>
        <v>#NUM!</v>
      </c>
      <c r="CB36" s="5" t="e">
        <f t="shared" si="83"/>
        <v>#NUM!</v>
      </c>
      <c r="CC36" s="6">
        <f t="shared" si="83"/>
        <v>7.0000000000000007E-2</v>
      </c>
      <c r="CD36" s="6">
        <f t="shared" si="83"/>
        <v>16</v>
      </c>
      <c r="CE36" s="6" t="e">
        <f t="shared" si="83"/>
        <v>#NUM!</v>
      </c>
      <c r="CF36" s="6" t="e">
        <f t="shared" si="83"/>
        <v>#NUM!</v>
      </c>
      <c r="CG36" s="6">
        <f t="shared" si="83"/>
        <v>0.46</v>
      </c>
      <c r="CH36" s="6" t="e">
        <f t="shared" si="83"/>
        <v>#NUM!</v>
      </c>
      <c r="CI36" s="6" t="e">
        <f t="shared" si="83"/>
        <v>#NUM!</v>
      </c>
      <c r="CJ36" s="6" t="e">
        <f t="shared" si="83"/>
        <v>#NUM!</v>
      </c>
      <c r="CK36" s="6" t="e">
        <f t="shared" si="83"/>
        <v>#NUM!</v>
      </c>
      <c r="CL36" s="6">
        <f t="shared" si="83"/>
        <v>0.01</v>
      </c>
      <c r="CM36" s="6" t="e">
        <f t="shared" si="83"/>
        <v>#NUM!</v>
      </c>
      <c r="CN36" s="6" t="e">
        <f t="shared" si="83"/>
        <v>#NUM!</v>
      </c>
      <c r="CO36" s="6" t="e">
        <f t="shared" si="83"/>
        <v>#NUM!</v>
      </c>
      <c r="CP36" s="6">
        <f t="shared" si="83"/>
        <v>0.35</v>
      </c>
      <c r="CQ36" s="6">
        <f t="shared" si="83"/>
        <v>0.01</v>
      </c>
      <c r="CR36" s="6" t="e">
        <f t="shared" si="83"/>
        <v>#NUM!</v>
      </c>
      <c r="CS36" s="6" t="e">
        <f t="shared" si="83"/>
        <v>#NUM!</v>
      </c>
      <c r="CT36" s="6" t="e">
        <f t="shared" si="83"/>
        <v>#NUM!</v>
      </c>
      <c r="CU36" s="6">
        <f t="shared" si="83"/>
        <v>0.03</v>
      </c>
      <c r="CV36" s="6">
        <f t="shared" si="83"/>
        <v>0.1</v>
      </c>
      <c r="CW36" s="6" t="e">
        <f t="shared" si="83"/>
        <v>#NUM!</v>
      </c>
      <c r="CX36" s="6" t="e">
        <f t="shared" si="83"/>
        <v>#NUM!</v>
      </c>
      <c r="CY36" s="6" t="e">
        <f t="shared" si="83"/>
        <v>#NUM!</v>
      </c>
      <c r="CZ36" s="6" t="e">
        <f t="shared" si="83"/>
        <v>#NUM!</v>
      </c>
      <c r="DA36" s="6" t="e">
        <f t="shared" si="83"/>
        <v>#NUM!</v>
      </c>
      <c r="DB36" s="6" t="e">
        <f t="shared" si="83"/>
        <v>#NUM!</v>
      </c>
      <c r="DC36" s="6" t="e">
        <f t="shared" si="83"/>
        <v>#NUM!</v>
      </c>
      <c r="DD36" s="6" t="e">
        <f t="shared" si="83"/>
        <v>#NUM!</v>
      </c>
      <c r="DE36" s="6" t="e">
        <f t="shared" si="83"/>
        <v>#NUM!</v>
      </c>
      <c r="DF36" s="6" t="e">
        <f t="shared" si="83"/>
        <v>#NUM!</v>
      </c>
      <c r="DG36" s="6" t="e">
        <f t="shared" si="83"/>
        <v>#NUM!</v>
      </c>
      <c r="DH36" s="6" t="e">
        <f t="shared" si="83"/>
        <v>#NUM!</v>
      </c>
      <c r="DI36" s="6" t="e">
        <f t="shared" si="83"/>
        <v>#NUM!</v>
      </c>
      <c r="DJ36" s="6" t="e">
        <f t="shared" si="83"/>
        <v>#NUM!</v>
      </c>
      <c r="DK36" s="6" t="e">
        <f t="shared" si="83"/>
        <v>#NUM!</v>
      </c>
      <c r="DL36" s="6" t="e">
        <f t="shared" si="83"/>
        <v>#NUM!</v>
      </c>
      <c r="DM36" s="6" t="e">
        <f t="shared" si="83"/>
        <v>#NUM!</v>
      </c>
      <c r="DN36" s="6" t="e">
        <f t="shared" si="83"/>
        <v>#NUM!</v>
      </c>
      <c r="DO36" s="6">
        <f t="shared" si="83"/>
        <v>3.5000000000000003E-2</v>
      </c>
      <c r="DP36" s="6" t="e">
        <f t="shared" si="83"/>
        <v>#NUM!</v>
      </c>
      <c r="DQ36" s="6">
        <f t="shared" si="83"/>
        <v>0.03</v>
      </c>
      <c r="DR36" s="6" t="e">
        <f t="shared" si="83"/>
        <v>#NUM!</v>
      </c>
      <c r="DS36" s="6">
        <f t="shared" si="83"/>
        <v>0.01</v>
      </c>
      <c r="DT36" s="6" t="e">
        <f t="shared" ref="DT36:EZ36" si="84">MEDIAN(DT$101:DT$121)</f>
        <v>#NUM!</v>
      </c>
      <c r="DU36" s="6" t="e">
        <f t="shared" si="84"/>
        <v>#NUM!</v>
      </c>
      <c r="DV36" s="6">
        <f t="shared" si="84"/>
        <v>0.15000000000000002</v>
      </c>
      <c r="DW36" s="6" t="e">
        <f t="shared" si="84"/>
        <v>#NUM!</v>
      </c>
      <c r="DX36" s="6" t="e">
        <f t="shared" si="84"/>
        <v>#NUM!</v>
      </c>
      <c r="DY36" s="6" t="e">
        <f t="shared" si="84"/>
        <v>#NUM!</v>
      </c>
      <c r="DZ36" s="6" t="e">
        <f t="shared" si="84"/>
        <v>#NUM!</v>
      </c>
      <c r="EA36" s="6" t="e">
        <f t="shared" si="84"/>
        <v>#NUM!</v>
      </c>
      <c r="EB36" s="6" t="e">
        <f t="shared" si="84"/>
        <v>#NUM!</v>
      </c>
      <c r="EC36" s="6" t="e">
        <f t="shared" si="84"/>
        <v>#NUM!</v>
      </c>
      <c r="ED36" s="6">
        <f t="shared" si="84"/>
        <v>0.02</v>
      </c>
      <c r="EE36" s="6">
        <f t="shared" si="84"/>
        <v>0.01</v>
      </c>
      <c r="EF36" s="6" t="e">
        <f t="shared" si="84"/>
        <v>#NUM!</v>
      </c>
      <c r="EG36" s="6">
        <f t="shared" si="84"/>
        <v>0.03</v>
      </c>
      <c r="EH36" s="6" t="e">
        <f t="shared" si="84"/>
        <v>#NUM!</v>
      </c>
      <c r="EI36" s="6" t="e">
        <f t="shared" si="84"/>
        <v>#NUM!</v>
      </c>
      <c r="EJ36" s="6" t="e">
        <f t="shared" si="84"/>
        <v>#NUM!</v>
      </c>
      <c r="EK36" s="6" t="e">
        <f t="shared" si="84"/>
        <v>#NUM!</v>
      </c>
      <c r="EL36" s="6">
        <f t="shared" si="84"/>
        <v>0.02</v>
      </c>
      <c r="EM36" s="6">
        <f t="shared" si="84"/>
        <v>0.04</v>
      </c>
      <c r="EN36" s="6">
        <f t="shared" si="84"/>
        <v>3.9999999999999994E-2</v>
      </c>
      <c r="EO36" s="6">
        <f t="shared" si="84"/>
        <v>0.02</v>
      </c>
      <c r="EP36" s="6">
        <f t="shared" si="84"/>
        <v>0.01</v>
      </c>
      <c r="EQ36" s="6">
        <f t="shared" si="84"/>
        <v>3.2550000000000003E-2</v>
      </c>
      <c r="ER36" s="6" t="e">
        <f t="shared" si="84"/>
        <v>#NUM!</v>
      </c>
      <c r="ES36" s="6">
        <f t="shared" si="84"/>
        <v>0.03</v>
      </c>
      <c r="ET36" s="6" t="e">
        <f t="shared" si="84"/>
        <v>#NUM!</v>
      </c>
      <c r="EU36" s="6" t="e">
        <f t="shared" si="84"/>
        <v>#NUM!</v>
      </c>
      <c r="EV36" s="6" t="e">
        <f t="shared" si="84"/>
        <v>#NUM!</v>
      </c>
      <c r="EW36" s="6" t="e">
        <f t="shared" si="84"/>
        <v>#NUM!</v>
      </c>
      <c r="EX36" s="6" t="e">
        <f t="shared" si="84"/>
        <v>#NUM!</v>
      </c>
      <c r="EY36" s="6">
        <f t="shared" si="84"/>
        <v>0.02</v>
      </c>
      <c r="EZ36" s="6">
        <f t="shared" si="84"/>
        <v>1.84E-2</v>
      </c>
      <c r="FA36" s="6" t="e">
        <f t="shared" ref="FA36:FQ36" si="85">MEDIAN(FA$101:FA$121)</f>
        <v>#NUM!</v>
      </c>
      <c r="FB36" s="6" t="e">
        <f t="shared" si="85"/>
        <v>#NUM!</v>
      </c>
      <c r="FC36" s="6">
        <f t="shared" si="85"/>
        <v>0.02</v>
      </c>
      <c r="FD36" s="6">
        <f t="shared" si="85"/>
        <v>3.5000000000000003E-2</v>
      </c>
      <c r="FE36" s="6" t="e">
        <f t="shared" si="85"/>
        <v>#NUM!</v>
      </c>
      <c r="FF36" s="6" t="e">
        <f t="shared" si="85"/>
        <v>#NUM!</v>
      </c>
      <c r="FG36" s="6">
        <f t="shared" si="85"/>
        <v>0.04</v>
      </c>
      <c r="FH36" s="6" t="e">
        <f t="shared" si="85"/>
        <v>#NUM!</v>
      </c>
      <c r="FI36" s="6" t="e">
        <f t="shared" si="85"/>
        <v>#NUM!</v>
      </c>
      <c r="FJ36" s="6">
        <f t="shared" si="85"/>
        <v>0.14500000000000002</v>
      </c>
      <c r="FK36" s="6">
        <f t="shared" si="85"/>
        <v>4.4999999999999998E-2</v>
      </c>
      <c r="FL36" s="6">
        <f t="shared" si="85"/>
        <v>0.04</v>
      </c>
      <c r="FM36" s="6">
        <f t="shared" si="85"/>
        <v>6.0000000000000005E-2</v>
      </c>
      <c r="FN36" s="6" t="e">
        <f t="shared" si="85"/>
        <v>#NUM!</v>
      </c>
      <c r="FO36" s="6">
        <f t="shared" si="85"/>
        <v>0.02</v>
      </c>
      <c r="FP36" s="6">
        <f t="shared" si="85"/>
        <v>0.11499999999999999</v>
      </c>
      <c r="FQ36" s="6">
        <f t="shared" si="85"/>
        <v>0.12</v>
      </c>
    </row>
    <row r="37" spans="4:173" s="2" customFormat="1" x14ac:dyDescent="0.25">
      <c r="G37" s="2" t="s">
        <v>401</v>
      </c>
      <c r="I37" s="4">
        <f t="shared" ref="I37:AN37" si="86">MIN(I$101:I$121)</f>
        <v>5.92</v>
      </c>
      <c r="J37" s="5">
        <f t="shared" si="86"/>
        <v>19.233333330000001</v>
      </c>
      <c r="K37" s="5">
        <f t="shared" si="86"/>
        <v>43.9</v>
      </c>
      <c r="L37" s="2">
        <f t="shared" si="86"/>
        <v>1.1968859E-2</v>
      </c>
      <c r="M37" s="5">
        <f t="shared" si="86"/>
        <v>168.4</v>
      </c>
      <c r="N37" s="6">
        <f t="shared" si="86"/>
        <v>2.0799999999999999E-2</v>
      </c>
      <c r="O37" s="6">
        <f t="shared" si="86"/>
        <v>0</v>
      </c>
      <c r="P37" s="6">
        <f t="shared" si="86"/>
        <v>0</v>
      </c>
      <c r="Q37" s="6">
        <f t="shared" si="86"/>
        <v>0</v>
      </c>
      <c r="R37" s="4">
        <f t="shared" si="86"/>
        <v>1.2137479409173531</v>
      </c>
      <c r="S37" s="4">
        <f t="shared" si="86"/>
        <v>0.49439639700162408</v>
      </c>
      <c r="T37" s="4">
        <f t="shared" si="86"/>
        <v>8.002619273967294E-3</v>
      </c>
      <c r="U37" s="4">
        <f t="shared" si="86"/>
        <v>4.6755831671671626E-2</v>
      </c>
      <c r="V37" s="5">
        <f t="shared" si="86"/>
        <v>1686</v>
      </c>
      <c r="W37" s="6">
        <f t="shared" si="86"/>
        <v>0.10623</v>
      </c>
      <c r="X37" s="6">
        <f t="shared" si="86"/>
        <v>7.5989000000000001E-2</v>
      </c>
      <c r="Y37" s="6">
        <f t="shared" si="86"/>
        <v>6.5297999999999995E-2</v>
      </c>
      <c r="Z37" s="6">
        <f t="shared" si="86"/>
        <v>6.4455999999999999E-2</v>
      </c>
      <c r="AA37" s="6">
        <f t="shared" si="86"/>
        <v>5.2808000000000001E-2</v>
      </c>
      <c r="AB37" s="6">
        <f t="shared" si="86"/>
        <v>4.4830000000000002E-2</v>
      </c>
      <c r="AC37" s="6">
        <f t="shared" si="86"/>
        <v>2.2409338500000001E-2</v>
      </c>
      <c r="AD37" s="6">
        <f t="shared" si="86"/>
        <v>9.1002276170000004E-3</v>
      </c>
      <c r="AE37" s="6">
        <f t="shared" si="86"/>
        <v>3.5871930889999999E-3</v>
      </c>
      <c r="AF37" s="4">
        <f t="shared" si="86"/>
        <v>0.85</v>
      </c>
      <c r="AG37" s="1">
        <f t="shared" si="86"/>
        <v>0.15</v>
      </c>
      <c r="AH37" s="1">
        <f t="shared" si="86"/>
        <v>1</v>
      </c>
      <c r="AI37" s="4">
        <f t="shared" si="86"/>
        <v>2.37</v>
      </c>
      <c r="AJ37" s="4">
        <f t="shared" si="86"/>
        <v>0</v>
      </c>
      <c r="AK37" s="4">
        <f t="shared" si="86"/>
        <v>0.03</v>
      </c>
      <c r="AL37" s="4">
        <f t="shared" si="86"/>
        <v>0.5</v>
      </c>
      <c r="AM37" s="5">
        <f t="shared" si="86"/>
        <v>40</v>
      </c>
      <c r="AN37" s="5">
        <f t="shared" si="86"/>
        <v>1000</v>
      </c>
      <c r="AO37" s="5">
        <f t="shared" ref="AO37:BH37" si="87">MIN(AO$101:AO$121)</f>
        <v>13.1868</v>
      </c>
      <c r="AP37" s="4">
        <f t="shared" si="87"/>
        <v>1.1499999999999999</v>
      </c>
      <c r="AQ37" s="5">
        <f t="shared" si="87"/>
        <v>21.576000000000001</v>
      </c>
      <c r="AR37" s="5">
        <f t="shared" si="87"/>
        <v>4722.3959999999997</v>
      </c>
      <c r="AS37" s="4">
        <f t="shared" si="87"/>
        <v>1.2799999999999998</v>
      </c>
      <c r="AT37" s="4">
        <f t="shared" si="87"/>
        <v>3.6</v>
      </c>
      <c r="AU37" s="4">
        <f t="shared" si="87"/>
        <v>4.4000000000000004</v>
      </c>
      <c r="AV37" s="5">
        <f t="shared" si="87"/>
        <v>3.6801119999999994</v>
      </c>
      <c r="AW37" s="5">
        <f t="shared" si="87"/>
        <v>26.734000000000002</v>
      </c>
      <c r="AX37" s="4">
        <f t="shared" si="87"/>
        <v>0.27418199999999998</v>
      </c>
      <c r="AY37" s="5">
        <f t="shared" si="87"/>
        <v>1138.056</v>
      </c>
      <c r="AZ37" s="5">
        <f t="shared" si="87"/>
        <v>892.64769999999999</v>
      </c>
      <c r="BA37" s="4">
        <f t="shared" si="87"/>
        <v>0.51624000000000003</v>
      </c>
      <c r="BB37" s="4">
        <f t="shared" si="87"/>
        <v>3.3</v>
      </c>
      <c r="BC37" s="5">
        <f t="shared" si="87"/>
        <v>4690.9674999999988</v>
      </c>
      <c r="BD37" s="4">
        <f t="shared" si="87"/>
        <v>3</v>
      </c>
      <c r="BE37" s="4">
        <f t="shared" si="87"/>
        <v>2.2755555555555556</v>
      </c>
      <c r="BF37" s="4">
        <f t="shared" si="87"/>
        <v>2.2519999999999998</v>
      </c>
      <c r="BG37" s="5">
        <f t="shared" si="87"/>
        <v>4.22</v>
      </c>
      <c r="BH37" s="5">
        <f t="shared" si="87"/>
        <v>19.268000000000001</v>
      </c>
      <c r="BI37" s="5">
        <f t="shared" ref="BI37:DS37" si="88">MIN(BI$101:BI$121)</f>
        <v>0</v>
      </c>
      <c r="BJ37" s="5">
        <f t="shared" si="88"/>
        <v>0</v>
      </c>
      <c r="BK37" s="5">
        <f t="shared" si="88"/>
        <v>0</v>
      </c>
      <c r="BL37" s="5">
        <f t="shared" si="88"/>
        <v>13</v>
      </c>
      <c r="BM37" s="5">
        <f t="shared" si="88"/>
        <v>0</v>
      </c>
      <c r="BN37" s="5">
        <f t="shared" si="88"/>
        <v>42</v>
      </c>
      <c r="BO37" s="5">
        <f t="shared" si="88"/>
        <v>100</v>
      </c>
      <c r="BP37" s="5">
        <f t="shared" si="88"/>
        <v>0</v>
      </c>
      <c r="BQ37" s="5">
        <f t="shared" si="88"/>
        <v>0</v>
      </c>
      <c r="BR37" s="5">
        <f t="shared" si="88"/>
        <v>0</v>
      </c>
      <c r="BS37" s="5">
        <f t="shared" si="88"/>
        <v>0</v>
      </c>
      <c r="BT37" s="5">
        <f t="shared" si="88"/>
        <v>0</v>
      </c>
      <c r="BU37" s="5">
        <f t="shared" si="88"/>
        <v>0</v>
      </c>
      <c r="BV37" s="5">
        <f t="shared" si="88"/>
        <v>10</v>
      </c>
      <c r="BW37" s="5">
        <f t="shared" si="88"/>
        <v>68</v>
      </c>
      <c r="BX37" s="5">
        <f t="shared" si="88"/>
        <v>0</v>
      </c>
      <c r="BY37" s="5">
        <f t="shared" si="88"/>
        <v>0</v>
      </c>
      <c r="BZ37" s="5">
        <f t="shared" si="88"/>
        <v>6</v>
      </c>
      <c r="CA37" s="5">
        <f t="shared" si="88"/>
        <v>0</v>
      </c>
      <c r="CB37" s="5">
        <f t="shared" si="88"/>
        <v>0</v>
      </c>
      <c r="CC37" s="6">
        <f t="shared" si="88"/>
        <v>0.01</v>
      </c>
      <c r="CD37" s="6">
        <f t="shared" si="88"/>
        <v>16</v>
      </c>
      <c r="CE37" s="6">
        <f t="shared" si="88"/>
        <v>0</v>
      </c>
      <c r="CF37" s="6">
        <f t="shared" si="88"/>
        <v>0</v>
      </c>
      <c r="CG37" s="6">
        <f t="shared" si="88"/>
        <v>0.02</v>
      </c>
      <c r="CH37" s="6">
        <f t="shared" si="88"/>
        <v>0</v>
      </c>
      <c r="CI37" s="6">
        <f t="shared" si="88"/>
        <v>0</v>
      </c>
      <c r="CJ37" s="6">
        <f t="shared" si="88"/>
        <v>0</v>
      </c>
      <c r="CK37" s="6">
        <f t="shared" si="88"/>
        <v>0</v>
      </c>
      <c r="CL37" s="6">
        <f t="shared" si="88"/>
        <v>0.01</v>
      </c>
      <c r="CM37" s="6">
        <f t="shared" si="88"/>
        <v>0</v>
      </c>
      <c r="CN37" s="6">
        <f t="shared" si="88"/>
        <v>0</v>
      </c>
      <c r="CO37" s="6">
        <f t="shared" si="88"/>
        <v>0</v>
      </c>
      <c r="CP37" s="6">
        <f t="shared" si="88"/>
        <v>0.05</v>
      </c>
      <c r="CQ37" s="6">
        <f t="shared" si="88"/>
        <v>0.01</v>
      </c>
      <c r="CR37" s="6">
        <f t="shared" si="88"/>
        <v>0</v>
      </c>
      <c r="CS37" s="6">
        <f t="shared" si="88"/>
        <v>0</v>
      </c>
      <c r="CT37" s="6">
        <f t="shared" si="88"/>
        <v>0</v>
      </c>
      <c r="CU37" s="6">
        <f t="shared" si="88"/>
        <v>0.03</v>
      </c>
      <c r="CV37" s="6">
        <f t="shared" si="88"/>
        <v>0.1</v>
      </c>
      <c r="CW37" s="6">
        <f t="shared" si="88"/>
        <v>0</v>
      </c>
      <c r="CX37" s="6">
        <f t="shared" si="88"/>
        <v>0</v>
      </c>
      <c r="CY37" s="6">
        <f t="shared" si="88"/>
        <v>0</v>
      </c>
      <c r="CZ37" s="6">
        <f t="shared" si="88"/>
        <v>0</v>
      </c>
      <c r="DA37" s="6">
        <f t="shared" si="88"/>
        <v>0</v>
      </c>
      <c r="DB37" s="6">
        <f t="shared" si="88"/>
        <v>0</v>
      </c>
      <c r="DC37" s="6">
        <f t="shared" si="88"/>
        <v>0</v>
      </c>
      <c r="DD37" s="6">
        <f t="shared" si="88"/>
        <v>0</v>
      </c>
      <c r="DE37" s="6">
        <f t="shared" si="88"/>
        <v>0</v>
      </c>
      <c r="DF37" s="6">
        <f t="shared" si="88"/>
        <v>0</v>
      </c>
      <c r="DG37" s="6">
        <f t="shared" si="88"/>
        <v>0</v>
      </c>
      <c r="DH37" s="6">
        <f t="shared" si="88"/>
        <v>0</v>
      </c>
      <c r="DI37" s="6">
        <f t="shared" si="88"/>
        <v>0</v>
      </c>
      <c r="DJ37" s="6">
        <f t="shared" si="88"/>
        <v>0</v>
      </c>
      <c r="DK37" s="6">
        <f t="shared" si="88"/>
        <v>0</v>
      </c>
      <c r="DL37" s="6">
        <f t="shared" si="88"/>
        <v>0</v>
      </c>
      <c r="DM37" s="6">
        <f t="shared" si="88"/>
        <v>0</v>
      </c>
      <c r="DN37" s="6">
        <f t="shared" si="88"/>
        <v>0</v>
      </c>
      <c r="DO37" s="6">
        <f t="shared" si="88"/>
        <v>0.02</v>
      </c>
      <c r="DP37" s="6">
        <f t="shared" si="88"/>
        <v>0</v>
      </c>
      <c r="DQ37" s="6">
        <f t="shared" si="88"/>
        <v>0.03</v>
      </c>
      <c r="DR37" s="6">
        <f t="shared" si="88"/>
        <v>0</v>
      </c>
      <c r="DS37" s="6">
        <f t="shared" si="88"/>
        <v>0.01</v>
      </c>
      <c r="DT37" s="6">
        <f t="shared" ref="DT37:EZ37" si="89">MIN(DT$101:DT$121)</f>
        <v>0</v>
      </c>
      <c r="DU37" s="6">
        <f t="shared" si="89"/>
        <v>0</v>
      </c>
      <c r="DV37" s="6">
        <f t="shared" si="89"/>
        <v>0.1</v>
      </c>
      <c r="DW37" s="6">
        <f t="shared" si="89"/>
        <v>0</v>
      </c>
      <c r="DX37" s="6">
        <f t="shared" si="89"/>
        <v>0</v>
      </c>
      <c r="DY37" s="6">
        <f t="shared" si="89"/>
        <v>0</v>
      </c>
      <c r="DZ37" s="6">
        <f t="shared" si="89"/>
        <v>0</v>
      </c>
      <c r="EA37" s="6">
        <f t="shared" si="89"/>
        <v>0</v>
      </c>
      <c r="EB37" s="6">
        <f t="shared" si="89"/>
        <v>0</v>
      </c>
      <c r="EC37" s="6">
        <f t="shared" si="89"/>
        <v>0</v>
      </c>
      <c r="ED37" s="6">
        <f t="shared" si="89"/>
        <v>0.02</v>
      </c>
      <c r="EE37" s="6">
        <f t="shared" si="89"/>
        <v>0.01</v>
      </c>
      <c r="EF37" s="6">
        <f t="shared" si="89"/>
        <v>0</v>
      </c>
      <c r="EG37" s="6">
        <f t="shared" si="89"/>
        <v>0.02</v>
      </c>
      <c r="EH37" s="6">
        <f t="shared" si="89"/>
        <v>0</v>
      </c>
      <c r="EI37" s="6">
        <f t="shared" si="89"/>
        <v>0</v>
      </c>
      <c r="EJ37" s="6">
        <f t="shared" si="89"/>
        <v>0</v>
      </c>
      <c r="EK37" s="6">
        <f t="shared" si="89"/>
        <v>0</v>
      </c>
      <c r="EL37" s="6">
        <f t="shared" si="89"/>
        <v>0.01</v>
      </c>
      <c r="EM37" s="6">
        <f t="shared" si="89"/>
        <v>0.04</v>
      </c>
      <c r="EN37" s="6">
        <f t="shared" si="89"/>
        <v>0.01</v>
      </c>
      <c r="EO37" s="6">
        <f t="shared" si="89"/>
        <v>0.02</v>
      </c>
      <c r="EP37" s="6">
        <f t="shared" si="89"/>
        <v>0.01</v>
      </c>
      <c r="EQ37" s="6">
        <f t="shared" si="89"/>
        <v>1.5100000000000001E-2</v>
      </c>
      <c r="ER37" s="6">
        <f t="shared" si="89"/>
        <v>0</v>
      </c>
      <c r="ES37" s="6">
        <f t="shared" si="89"/>
        <v>1.0500000000000001E-2</v>
      </c>
      <c r="ET37" s="6">
        <f t="shared" si="89"/>
        <v>0</v>
      </c>
      <c r="EU37" s="6">
        <f t="shared" si="89"/>
        <v>0</v>
      </c>
      <c r="EV37" s="6">
        <f t="shared" si="89"/>
        <v>0</v>
      </c>
      <c r="EW37" s="6">
        <f t="shared" si="89"/>
        <v>0</v>
      </c>
      <c r="EX37" s="6">
        <f t="shared" si="89"/>
        <v>0</v>
      </c>
      <c r="EY37" s="6">
        <f t="shared" si="89"/>
        <v>0.02</v>
      </c>
      <c r="EZ37" s="6">
        <f t="shared" si="89"/>
        <v>1.5100000000000001E-2</v>
      </c>
      <c r="FA37" s="6">
        <f t="shared" ref="FA37:FQ37" si="90">MIN(FA$101:FA$121)</f>
        <v>0</v>
      </c>
      <c r="FB37" s="6">
        <f t="shared" si="90"/>
        <v>0</v>
      </c>
      <c r="FC37" s="6">
        <f t="shared" si="90"/>
        <v>0.02</v>
      </c>
      <c r="FD37" s="6">
        <f t="shared" si="90"/>
        <v>0.01</v>
      </c>
      <c r="FE37" s="6">
        <f t="shared" si="90"/>
        <v>0</v>
      </c>
      <c r="FF37" s="6">
        <f t="shared" si="90"/>
        <v>0</v>
      </c>
      <c r="FG37" s="6">
        <f t="shared" si="90"/>
        <v>0.01</v>
      </c>
      <c r="FH37" s="6">
        <f t="shared" si="90"/>
        <v>0</v>
      </c>
      <c r="FI37" s="6">
        <f t="shared" si="90"/>
        <v>0</v>
      </c>
      <c r="FJ37" s="6">
        <f t="shared" si="90"/>
        <v>7.0000000000000007E-2</v>
      </c>
      <c r="FK37" s="6">
        <f t="shared" si="90"/>
        <v>0.01</v>
      </c>
      <c r="FL37" s="6">
        <f t="shared" si="90"/>
        <v>0.04</v>
      </c>
      <c r="FM37" s="6">
        <f t="shared" si="90"/>
        <v>0.01</v>
      </c>
      <c r="FN37" s="6">
        <f t="shared" si="90"/>
        <v>0</v>
      </c>
      <c r="FO37" s="6">
        <f t="shared" si="90"/>
        <v>0.01</v>
      </c>
      <c r="FP37" s="6">
        <f t="shared" si="90"/>
        <v>0.04</v>
      </c>
      <c r="FQ37" s="6">
        <f t="shared" si="90"/>
        <v>0.01</v>
      </c>
    </row>
    <row r="38" spans="4:173" s="2" customFormat="1" x14ac:dyDescent="0.25">
      <c r="I38" s="4"/>
      <c r="J38" s="5"/>
      <c r="K38" s="5"/>
      <c r="M38" s="5"/>
      <c r="N38" s="6"/>
      <c r="O38" s="6"/>
      <c r="P38" s="6"/>
      <c r="Q38" s="6"/>
      <c r="R38" s="4"/>
      <c r="S38" s="4"/>
      <c r="T38" s="4"/>
      <c r="U38" s="4"/>
      <c r="V38" s="5"/>
      <c r="W38" s="6"/>
      <c r="X38" s="6"/>
      <c r="Y38" s="6"/>
      <c r="Z38" s="6"/>
      <c r="AA38" s="6"/>
      <c r="AB38" s="6"/>
      <c r="AC38" s="6"/>
      <c r="AD38" s="6"/>
      <c r="AE38" s="6"/>
      <c r="AF38" s="4"/>
      <c r="AG38" s="1"/>
      <c r="AH38" s="1"/>
      <c r="AI38" s="4"/>
      <c r="AJ38" s="4"/>
      <c r="AK38" s="4"/>
      <c r="AL38" s="4"/>
      <c r="AM38" s="5"/>
      <c r="AN38" s="5"/>
      <c r="AO38" s="5"/>
      <c r="AQ38" s="5"/>
      <c r="AR38" s="5"/>
      <c r="AS38" s="4"/>
      <c r="AT38" s="4"/>
      <c r="AU38" s="4"/>
      <c r="AV38" s="5"/>
      <c r="AW38" s="5"/>
      <c r="AX38" s="4"/>
      <c r="AY38" s="5"/>
      <c r="AZ38" s="5"/>
      <c r="BA38" s="4"/>
      <c r="BB38" s="4"/>
      <c r="BC38" s="5"/>
      <c r="BD38" s="4"/>
      <c r="BE38" s="4"/>
      <c r="BF38" s="4"/>
      <c r="BG38" s="5"/>
      <c r="BH38" s="5"/>
      <c r="BI38" s="5"/>
      <c r="BJ38" s="5"/>
      <c r="BK38" s="5"/>
      <c r="BL38" s="5"/>
      <c r="BM38" s="5"/>
      <c r="BN38" s="5"/>
      <c r="BO38" s="5"/>
      <c r="BP38" s="5"/>
      <c r="BQ38" s="5"/>
      <c r="BR38" s="5"/>
      <c r="BS38" s="5"/>
      <c r="BT38" s="5"/>
      <c r="BU38" s="5"/>
      <c r="BV38" s="5"/>
      <c r="BW38" s="5"/>
      <c r="BX38" s="5"/>
      <c r="BY38" s="5"/>
      <c r="BZ38" s="5"/>
      <c r="CA38" s="5"/>
      <c r="CB38" s="5"/>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row>
    <row r="39" spans="4:173" s="2" customFormat="1" x14ac:dyDescent="0.25">
      <c r="G39" s="2" t="s">
        <v>398</v>
      </c>
      <c r="I39" s="4"/>
      <c r="J39" s="5"/>
      <c r="K39" s="5"/>
      <c r="M39" s="5"/>
      <c r="N39" s="6"/>
      <c r="O39" s="6"/>
      <c r="P39" s="6"/>
      <c r="Q39" s="6"/>
      <c r="R39" s="4"/>
      <c r="S39" s="4"/>
      <c r="T39" s="4"/>
      <c r="U39" s="4"/>
      <c r="V39" s="5"/>
      <c r="W39" s="6"/>
      <c r="X39" s="6"/>
      <c r="Y39" s="6"/>
      <c r="Z39" s="6"/>
      <c r="AA39" s="6"/>
      <c r="AB39" s="6"/>
      <c r="AC39" s="6"/>
      <c r="AD39" s="6"/>
      <c r="AE39" s="6"/>
      <c r="AF39" s="4"/>
      <c r="AG39" s="1"/>
      <c r="AH39" s="1"/>
      <c r="AI39" s="4"/>
      <c r="AJ39" s="4"/>
      <c r="AK39" s="4"/>
      <c r="AL39" s="4"/>
      <c r="AM39" s="5"/>
      <c r="AN39" s="5"/>
      <c r="AO39" s="5"/>
      <c r="AQ39" s="5"/>
      <c r="AR39" s="5"/>
      <c r="AS39" s="4"/>
      <c r="AT39" s="4"/>
      <c r="AU39" s="4"/>
      <c r="AV39" s="5"/>
      <c r="AW39" s="5"/>
      <c r="AX39" s="4"/>
      <c r="AY39" s="5"/>
      <c r="AZ39" s="5"/>
      <c r="BA39" s="4"/>
      <c r="BB39" s="4"/>
      <c r="BC39" s="5"/>
      <c r="BD39" s="4"/>
      <c r="BE39" s="4"/>
      <c r="BF39" s="4"/>
      <c r="BG39" s="5"/>
      <c r="BH39" s="5"/>
      <c r="BI39" s="5"/>
      <c r="BJ39" s="5"/>
      <c r="BK39" s="5"/>
      <c r="BL39" s="5"/>
      <c r="BM39" s="5"/>
      <c r="BN39" s="5"/>
      <c r="BO39" s="5"/>
      <c r="BP39" s="5"/>
      <c r="BQ39" s="5"/>
      <c r="BR39" s="5"/>
      <c r="BS39" s="5"/>
      <c r="BT39" s="5"/>
      <c r="BU39" s="5"/>
      <c r="BV39" s="5"/>
      <c r="BW39" s="5"/>
      <c r="BX39" s="5"/>
      <c r="BY39" s="5"/>
      <c r="BZ39" s="5"/>
      <c r="CA39" s="5"/>
      <c r="CB39" s="5"/>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row>
    <row r="40" spans="4:173" s="2" customFormat="1" x14ac:dyDescent="0.25">
      <c r="G40" s="3">
        <v>0.95</v>
      </c>
      <c r="I40" s="4">
        <f t="shared" ref="I40:R46" si="91">_xlfn.PERCENTILE.EXC(I$101:I$121,$G40)</f>
        <v>7.7489999999999997</v>
      </c>
      <c r="J40" s="5" t="e">
        <f t="shared" si="91"/>
        <v>#NUM!</v>
      </c>
      <c r="K40" s="5" t="e">
        <f t="shared" si="91"/>
        <v>#NUM!</v>
      </c>
      <c r="L40" s="2">
        <f t="shared" si="91"/>
        <v>0.44608032399999997</v>
      </c>
      <c r="M40" s="5" t="e">
        <f t="shared" si="91"/>
        <v>#NUM!</v>
      </c>
      <c r="N40" s="6" t="e">
        <f t="shared" si="91"/>
        <v>#NUM!</v>
      </c>
      <c r="O40" s="6" t="e">
        <f t="shared" si="91"/>
        <v>#NUM!</v>
      </c>
      <c r="P40" s="6" t="e">
        <f t="shared" si="91"/>
        <v>#NUM!</v>
      </c>
      <c r="Q40" s="6" t="e">
        <f t="shared" si="91"/>
        <v>#NUM!</v>
      </c>
      <c r="R40" s="4" t="e">
        <f t="shared" si="91"/>
        <v>#NUM!</v>
      </c>
      <c r="S40" s="4" t="e">
        <f t="shared" ref="S40:AB46" si="92">_xlfn.PERCENTILE.EXC(S$101:S$121,$G40)</f>
        <v>#NUM!</v>
      </c>
      <c r="T40" s="4" t="e">
        <f t="shared" si="92"/>
        <v>#NUM!</v>
      </c>
      <c r="U40" s="4" t="e">
        <f t="shared" si="92"/>
        <v>#NUM!</v>
      </c>
      <c r="V40" s="5" t="e">
        <f t="shared" si="92"/>
        <v>#NUM!</v>
      </c>
      <c r="W40" s="6">
        <f t="shared" si="92"/>
        <v>2.6857607068999978</v>
      </c>
      <c r="X40" s="6">
        <f t="shared" si="92"/>
        <v>1.524604349099999</v>
      </c>
      <c r="Y40" s="6">
        <f t="shared" si="92"/>
        <v>1.1613282489699994</v>
      </c>
      <c r="Z40" s="6">
        <f t="shared" si="92"/>
        <v>1.0701647250299995</v>
      </c>
      <c r="AA40" s="6">
        <f t="shared" si="92"/>
        <v>0.88036046180999961</v>
      </c>
      <c r="AB40" s="6">
        <f t="shared" si="92"/>
        <v>0.64377661797999974</v>
      </c>
      <c r="AC40" s="6">
        <f t="shared" ref="AC40:AL46" si="93">_xlfn.PERCENTILE.EXC(AC$101:AC$121,$G40)</f>
        <v>0.26611560769999998</v>
      </c>
      <c r="AD40" s="6">
        <f t="shared" si="93"/>
        <v>0.1887329849399999</v>
      </c>
      <c r="AE40" s="6">
        <f t="shared" si="93"/>
        <v>0.14002979597999993</v>
      </c>
      <c r="AF40" s="4">
        <f t="shared" si="93"/>
        <v>21.8</v>
      </c>
      <c r="AG40" s="1" t="e">
        <f t="shared" si="93"/>
        <v>#NUM!</v>
      </c>
      <c r="AH40" s="1" t="e">
        <f t="shared" si="93"/>
        <v>#NUM!</v>
      </c>
      <c r="AI40" s="4" t="e">
        <f t="shared" si="93"/>
        <v>#NUM!</v>
      </c>
      <c r="AJ40" s="4" t="e">
        <f t="shared" si="93"/>
        <v>#NUM!</v>
      </c>
      <c r="AK40" s="4" t="e">
        <f t="shared" si="93"/>
        <v>#NUM!</v>
      </c>
      <c r="AL40" s="4" t="e">
        <f t="shared" si="93"/>
        <v>#NUM!</v>
      </c>
      <c r="AM40" s="5" t="e">
        <f t="shared" ref="AM40:AV46" si="94">_xlfn.PERCENTILE.EXC(AM$101:AM$121,$G40)</f>
        <v>#NUM!</v>
      </c>
      <c r="AN40" s="5" t="e">
        <f t="shared" si="94"/>
        <v>#NUM!</v>
      </c>
      <c r="AO40" s="5">
        <f t="shared" si="94"/>
        <v>1212.4624358974347</v>
      </c>
      <c r="AP40" s="4" t="e">
        <f t="shared" si="94"/>
        <v>#NUM!</v>
      </c>
      <c r="AQ40" s="5" t="e">
        <f t="shared" si="94"/>
        <v>#NUM!</v>
      </c>
      <c r="AR40" s="5" t="e">
        <f t="shared" si="94"/>
        <v>#NUM!</v>
      </c>
      <c r="AS40" s="4">
        <f t="shared" si="94"/>
        <v>22.206222222222216</v>
      </c>
      <c r="AT40" s="4">
        <f t="shared" si="94"/>
        <v>85.963799999999978</v>
      </c>
      <c r="AU40" s="4">
        <f t="shared" si="94"/>
        <v>80.69159999999998</v>
      </c>
      <c r="AV40" s="5">
        <f t="shared" si="94"/>
        <v>144.1936079999999</v>
      </c>
      <c r="AW40" s="5">
        <f t="shared" ref="AW40:BF46" si="95">_xlfn.PERCENTILE.EXC(AW$101:AW$121,$G40)</f>
        <v>1320.5451999999991</v>
      </c>
      <c r="AX40" s="4" t="e">
        <f t="shared" si="95"/>
        <v>#NUM!</v>
      </c>
      <c r="AY40" s="5" t="e">
        <f t="shared" si="95"/>
        <v>#NUM!</v>
      </c>
      <c r="AZ40" s="5" t="e">
        <f t="shared" si="95"/>
        <v>#NUM!</v>
      </c>
      <c r="BA40" s="4">
        <f t="shared" si="95"/>
        <v>92.818923999999953</v>
      </c>
      <c r="BB40" s="4" t="e">
        <f t="shared" si="95"/>
        <v>#NUM!</v>
      </c>
      <c r="BC40" s="5" t="e">
        <f t="shared" si="95"/>
        <v>#NUM!</v>
      </c>
      <c r="BD40" s="4">
        <f t="shared" si="95"/>
        <v>67.785600000000002</v>
      </c>
      <c r="BE40" s="4">
        <f t="shared" si="95"/>
        <v>53.96699999999997</v>
      </c>
      <c r="BF40" s="4" t="e">
        <f t="shared" si="95"/>
        <v>#NUM!</v>
      </c>
      <c r="BG40" s="5">
        <f t="shared" ref="BG40:BP46" si="96">_xlfn.PERCENTILE.EXC(BG$101:BG$121,$G40)</f>
        <v>168.33999999999997</v>
      </c>
      <c r="BH40" s="5">
        <f t="shared" si="96"/>
        <v>737.81623999999965</v>
      </c>
      <c r="BI40" s="5" t="e">
        <f t="shared" si="96"/>
        <v>#NUM!</v>
      </c>
      <c r="BJ40" s="5" t="e">
        <f t="shared" si="96"/>
        <v>#NUM!</v>
      </c>
      <c r="BK40" s="5" t="e">
        <f t="shared" si="96"/>
        <v>#NUM!</v>
      </c>
      <c r="BL40" s="5" t="e">
        <f t="shared" si="96"/>
        <v>#NUM!</v>
      </c>
      <c r="BM40" s="5" t="e">
        <f t="shared" si="96"/>
        <v>#NUM!</v>
      </c>
      <c r="BN40" s="5" t="e">
        <f t="shared" si="96"/>
        <v>#NUM!</v>
      </c>
      <c r="BO40" s="5" t="e">
        <f t="shared" si="96"/>
        <v>#NUM!</v>
      </c>
      <c r="BP40" s="5" t="e">
        <f t="shared" si="96"/>
        <v>#NUM!</v>
      </c>
      <c r="BQ40" s="5" t="e">
        <f t="shared" ref="BQ40:BZ46" si="97">_xlfn.PERCENTILE.EXC(BQ$101:BQ$121,$G40)</f>
        <v>#NUM!</v>
      </c>
      <c r="BR40" s="5" t="e">
        <f t="shared" si="97"/>
        <v>#NUM!</v>
      </c>
      <c r="BS40" s="5" t="e">
        <f t="shared" si="97"/>
        <v>#NUM!</v>
      </c>
      <c r="BT40" s="5" t="e">
        <f t="shared" si="97"/>
        <v>#NUM!</v>
      </c>
      <c r="BU40" s="5" t="e">
        <f t="shared" si="97"/>
        <v>#NUM!</v>
      </c>
      <c r="BV40" s="5" t="e">
        <f t="shared" si="97"/>
        <v>#NUM!</v>
      </c>
      <c r="BW40" s="5" t="e">
        <f t="shared" si="97"/>
        <v>#NUM!</v>
      </c>
      <c r="BX40" s="5" t="e">
        <f t="shared" si="97"/>
        <v>#NUM!</v>
      </c>
      <c r="BY40" s="5" t="e">
        <f t="shared" si="97"/>
        <v>#NUM!</v>
      </c>
      <c r="BZ40" s="5" t="e">
        <f t="shared" si="97"/>
        <v>#NUM!</v>
      </c>
      <c r="CA40" s="5" t="e">
        <f t="shared" ref="CA40:CJ46" si="98">_xlfn.PERCENTILE.EXC(CA$101:CA$121,$G40)</f>
        <v>#NUM!</v>
      </c>
      <c r="CB40" s="5" t="e">
        <f t="shared" si="98"/>
        <v>#NUM!</v>
      </c>
      <c r="CC40" s="6" t="e">
        <f t="shared" si="98"/>
        <v>#NUM!</v>
      </c>
      <c r="CD40" s="6" t="e">
        <f t="shared" si="98"/>
        <v>#NUM!</v>
      </c>
      <c r="CE40" s="6" t="e">
        <f t="shared" si="98"/>
        <v>#NUM!</v>
      </c>
      <c r="CF40" s="6" t="e">
        <f t="shared" si="98"/>
        <v>#NUM!</v>
      </c>
      <c r="CG40" s="6" t="e">
        <f t="shared" si="98"/>
        <v>#NUM!</v>
      </c>
      <c r="CH40" s="6" t="e">
        <f t="shared" si="98"/>
        <v>#NUM!</v>
      </c>
      <c r="CI40" s="6" t="e">
        <f t="shared" si="98"/>
        <v>#NUM!</v>
      </c>
      <c r="CJ40" s="6" t="e">
        <f t="shared" si="98"/>
        <v>#NUM!</v>
      </c>
      <c r="CK40" s="6" t="e">
        <f t="shared" ref="CK40:CT46" si="99">_xlfn.PERCENTILE.EXC(CK$101:CK$121,$G40)</f>
        <v>#NUM!</v>
      </c>
      <c r="CL40" s="6" t="e">
        <f t="shared" si="99"/>
        <v>#NUM!</v>
      </c>
      <c r="CM40" s="6" t="e">
        <f t="shared" si="99"/>
        <v>#NUM!</v>
      </c>
      <c r="CN40" s="6" t="e">
        <f t="shared" si="99"/>
        <v>#NUM!</v>
      </c>
      <c r="CO40" s="6" t="e">
        <f t="shared" si="99"/>
        <v>#NUM!</v>
      </c>
      <c r="CP40" s="6" t="e">
        <f t="shared" si="99"/>
        <v>#NUM!</v>
      </c>
      <c r="CQ40" s="6" t="e">
        <f t="shared" si="99"/>
        <v>#NUM!</v>
      </c>
      <c r="CR40" s="6" t="e">
        <f t="shared" si="99"/>
        <v>#NUM!</v>
      </c>
      <c r="CS40" s="6" t="e">
        <f t="shared" si="99"/>
        <v>#NUM!</v>
      </c>
      <c r="CT40" s="6" t="e">
        <f t="shared" si="99"/>
        <v>#NUM!</v>
      </c>
      <c r="CU40" s="6" t="e">
        <f t="shared" ref="CU40:DD46" si="100">_xlfn.PERCENTILE.EXC(CU$101:CU$121,$G40)</f>
        <v>#NUM!</v>
      </c>
      <c r="CV40" s="6" t="e">
        <f t="shared" si="100"/>
        <v>#NUM!</v>
      </c>
      <c r="CW40" s="6" t="e">
        <f t="shared" si="100"/>
        <v>#NUM!</v>
      </c>
      <c r="CX40" s="6" t="e">
        <f t="shared" si="100"/>
        <v>#NUM!</v>
      </c>
      <c r="CY40" s="6" t="e">
        <f t="shared" si="100"/>
        <v>#NUM!</v>
      </c>
      <c r="CZ40" s="6" t="e">
        <f t="shared" si="100"/>
        <v>#NUM!</v>
      </c>
      <c r="DA40" s="6" t="e">
        <f t="shared" si="100"/>
        <v>#NUM!</v>
      </c>
      <c r="DB40" s="6" t="e">
        <f t="shared" si="100"/>
        <v>#NUM!</v>
      </c>
      <c r="DC40" s="6" t="e">
        <f t="shared" si="100"/>
        <v>#NUM!</v>
      </c>
      <c r="DD40" s="6" t="e">
        <f t="shared" si="100"/>
        <v>#NUM!</v>
      </c>
      <c r="DE40" s="6" t="e">
        <f t="shared" ref="DE40:DN46" si="101">_xlfn.PERCENTILE.EXC(DE$101:DE$121,$G40)</f>
        <v>#NUM!</v>
      </c>
      <c r="DF40" s="6" t="e">
        <f t="shared" si="101"/>
        <v>#NUM!</v>
      </c>
      <c r="DG40" s="6" t="e">
        <f t="shared" si="101"/>
        <v>#NUM!</v>
      </c>
      <c r="DH40" s="6" t="e">
        <f t="shared" si="101"/>
        <v>#NUM!</v>
      </c>
      <c r="DI40" s="6" t="e">
        <f t="shared" si="101"/>
        <v>#NUM!</v>
      </c>
      <c r="DJ40" s="6" t="e">
        <f t="shared" si="101"/>
        <v>#NUM!</v>
      </c>
      <c r="DK40" s="6" t="e">
        <f t="shared" si="101"/>
        <v>#NUM!</v>
      </c>
      <c r="DL40" s="6" t="e">
        <f t="shared" si="101"/>
        <v>#NUM!</v>
      </c>
      <c r="DM40" s="6" t="e">
        <f t="shared" si="101"/>
        <v>#NUM!</v>
      </c>
      <c r="DN40" s="6" t="e">
        <f t="shared" si="101"/>
        <v>#NUM!</v>
      </c>
      <c r="DO40" s="6" t="e">
        <f t="shared" ref="DO40:DX46" si="102">_xlfn.PERCENTILE.EXC(DO$101:DO$121,$G40)</f>
        <v>#NUM!</v>
      </c>
      <c r="DP40" s="6" t="e">
        <f t="shared" si="102"/>
        <v>#NUM!</v>
      </c>
      <c r="DQ40" s="6" t="e">
        <f t="shared" si="102"/>
        <v>#NUM!</v>
      </c>
      <c r="DR40" s="6" t="e">
        <f t="shared" si="102"/>
        <v>#NUM!</v>
      </c>
      <c r="DS40" s="6" t="e">
        <f t="shared" si="102"/>
        <v>#NUM!</v>
      </c>
      <c r="DT40" s="6" t="e">
        <f t="shared" si="102"/>
        <v>#NUM!</v>
      </c>
      <c r="DU40" s="6" t="e">
        <f t="shared" si="102"/>
        <v>#NUM!</v>
      </c>
      <c r="DV40" s="6" t="e">
        <f t="shared" si="102"/>
        <v>#NUM!</v>
      </c>
      <c r="DW40" s="6" t="e">
        <f t="shared" si="102"/>
        <v>#NUM!</v>
      </c>
      <c r="DX40" s="6" t="e">
        <f t="shared" si="102"/>
        <v>#NUM!</v>
      </c>
      <c r="DY40" s="6" t="e">
        <f t="shared" ref="DY40:EH46" si="103">_xlfn.PERCENTILE.EXC(DY$101:DY$121,$G40)</f>
        <v>#NUM!</v>
      </c>
      <c r="DZ40" s="6" t="e">
        <f t="shared" si="103"/>
        <v>#NUM!</v>
      </c>
      <c r="EA40" s="6" t="e">
        <f t="shared" si="103"/>
        <v>#NUM!</v>
      </c>
      <c r="EB40" s="6" t="e">
        <f t="shared" si="103"/>
        <v>#NUM!</v>
      </c>
      <c r="EC40" s="6" t="e">
        <f t="shared" si="103"/>
        <v>#NUM!</v>
      </c>
      <c r="ED40" s="6" t="e">
        <f t="shared" si="103"/>
        <v>#NUM!</v>
      </c>
      <c r="EE40" s="6" t="e">
        <f t="shared" si="103"/>
        <v>#NUM!</v>
      </c>
      <c r="EF40" s="6" t="e">
        <f t="shared" si="103"/>
        <v>#NUM!</v>
      </c>
      <c r="EG40" s="6" t="e">
        <f t="shared" si="103"/>
        <v>#NUM!</v>
      </c>
      <c r="EH40" s="6" t="e">
        <f t="shared" si="103"/>
        <v>#NUM!</v>
      </c>
      <c r="EI40" s="6" t="e">
        <f t="shared" ref="EI40:ER46" si="104">_xlfn.PERCENTILE.EXC(EI$101:EI$121,$G40)</f>
        <v>#NUM!</v>
      </c>
      <c r="EJ40" s="6" t="e">
        <f t="shared" si="104"/>
        <v>#NUM!</v>
      </c>
      <c r="EK40" s="6" t="e">
        <f t="shared" si="104"/>
        <v>#NUM!</v>
      </c>
      <c r="EL40" s="6" t="e">
        <f t="shared" si="104"/>
        <v>#NUM!</v>
      </c>
      <c r="EM40" s="6" t="e">
        <f t="shared" si="104"/>
        <v>#NUM!</v>
      </c>
      <c r="EN40" s="6" t="e">
        <f t="shared" si="104"/>
        <v>#NUM!</v>
      </c>
      <c r="EO40" s="6" t="e">
        <f t="shared" si="104"/>
        <v>#NUM!</v>
      </c>
      <c r="EP40" s="6" t="e">
        <f t="shared" si="104"/>
        <v>#NUM!</v>
      </c>
      <c r="EQ40" s="6" t="e">
        <f t="shared" si="104"/>
        <v>#NUM!</v>
      </c>
      <c r="ER40" s="6" t="e">
        <f t="shared" si="104"/>
        <v>#NUM!</v>
      </c>
      <c r="ES40" s="6" t="e">
        <f t="shared" ref="ES40:FB46" si="105">_xlfn.PERCENTILE.EXC(ES$101:ES$121,$G40)</f>
        <v>#NUM!</v>
      </c>
      <c r="ET40" s="6" t="e">
        <f t="shared" si="105"/>
        <v>#NUM!</v>
      </c>
      <c r="EU40" s="6" t="e">
        <f t="shared" si="105"/>
        <v>#NUM!</v>
      </c>
      <c r="EV40" s="6" t="e">
        <f t="shared" si="105"/>
        <v>#NUM!</v>
      </c>
      <c r="EW40" s="6" t="e">
        <f t="shared" si="105"/>
        <v>#NUM!</v>
      </c>
      <c r="EX40" s="6" t="e">
        <f t="shared" si="105"/>
        <v>#NUM!</v>
      </c>
      <c r="EY40" s="6" t="e">
        <f t="shared" si="105"/>
        <v>#NUM!</v>
      </c>
      <c r="EZ40" s="6" t="e">
        <f t="shared" si="105"/>
        <v>#NUM!</v>
      </c>
      <c r="FA40" s="6" t="e">
        <f t="shared" si="105"/>
        <v>#NUM!</v>
      </c>
      <c r="FB40" s="6" t="e">
        <f t="shared" si="105"/>
        <v>#NUM!</v>
      </c>
      <c r="FC40" s="6" t="e">
        <f t="shared" ref="FC40:FQ46" si="106">_xlfn.PERCENTILE.EXC(FC$101:FC$121,$G40)</f>
        <v>#NUM!</v>
      </c>
      <c r="FD40" s="6" t="e">
        <f t="shared" si="106"/>
        <v>#NUM!</v>
      </c>
      <c r="FE40" s="6" t="e">
        <f t="shared" si="106"/>
        <v>#NUM!</v>
      </c>
      <c r="FF40" s="6" t="e">
        <f t="shared" si="106"/>
        <v>#NUM!</v>
      </c>
      <c r="FG40" s="6" t="e">
        <f t="shared" si="106"/>
        <v>#NUM!</v>
      </c>
      <c r="FH40" s="6" t="e">
        <f t="shared" si="106"/>
        <v>#NUM!</v>
      </c>
      <c r="FI40" s="6" t="e">
        <f t="shared" si="106"/>
        <v>#NUM!</v>
      </c>
      <c r="FJ40" s="6" t="e">
        <f t="shared" si="106"/>
        <v>#NUM!</v>
      </c>
      <c r="FK40" s="6" t="e">
        <f t="shared" si="106"/>
        <v>#NUM!</v>
      </c>
      <c r="FL40" s="6" t="e">
        <f t="shared" si="106"/>
        <v>#NUM!</v>
      </c>
      <c r="FM40" s="6" t="e">
        <f t="shared" si="106"/>
        <v>#NUM!</v>
      </c>
      <c r="FN40" s="6" t="e">
        <f t="shared" si="106"/>
        <v>#NUM!</v>
      </c>
      <c r="FO40" s="6" t="e">
        <f t="shared" si="106"/>
        <v>#NUM!</v>
      </c>
      <c r="FP40" s="6" t="e">
        <f t="shared" si="106"/>
        <v>#NUM!</v>
      </c>
      <c r="FQ40" s="6" t="e">
        <f t="shared" si="106"/>
        <v>#NUM!</v>
      </c>
    </row>
    <row r="41" spans="4:173" s="2" customFormat="1" x14ac:dyDescent="0.25">
      <c r="G41" s="3">
        <v>0.9</v>
      </c>
      <c r="I41" s="4">
        <f t="shared" si="91"/>
        <v>7.54</v>
      </c>
      <c r="J41" s="5" t="e">
        <f t="shared" si="91"/>
        <v>#NUM!</v>
      </c>
      <c r="K41" s="5">
        <f t="shared" si="91"/>
        <v>257.55</v>
      </c>
      <c r="L41" s="2">
        <f t="shared" si="91"/>
        <v>0.36958800000000003</v>
      </c>
      <c r="M41" s="5">
        <f t="shared" si="91"/>
        <v>567.04999999999995</v>
      </c>
      <c r="N41" s="6" t="e">
        <f t="shared" si="91"/>
        <v>#NUM!</v>
      </c>
      <c r="O41" s="6" t="e">
        <f t="shared" si="91"/>
        <v>#NUM!</v>
      </c>
      <c r="P41" s="6" t="e">
        <f t="shared" si="91"/>
        <v>#NUM!</v>
      </c>
      <c r="Q41" s="6" t="e">
        <f t="shared" si="91"/>
        <v>#NUM!</v>
      </c>
      <c r="R41" s="4">
        <f t="shared" si="91"/>
        <v>15.658559241178974</v>
      </c>
      <c r="S41" s="4">
        <f t="shared" si="92"/>
        <v>3.7493510572295099</v>
      </c>
      <c r="T41" s="4">
        <f t="shared" si="92"/>
        <v>5.2695341627550088E-2</v>
      </c>
      <c r="U41" s="4">
        <f t="shared" si="92"/>
        <v>0.68231640830684903</v>
      </c>
      <c r="V41" s="5">
        <f t="shared" si="92"/>
        <v>11446.917293233084</v>
      </c>
      <c r="W41" s="6">
        <f t="shared" si="92"/>
        <v>1.4897540792000004</v>
      </c>
      <c r="X41" s="6">
        <f t="shared" si="92"/>
        <v>0.94437124648000004</v>
      </c>
      <c r="Y41" s="6">
        <f t="shared" si="92"/>
        <v>0.75595110535999999</v>
      </c>
      <c r="Z41" s="6">
        <f t="shared" si="92"/>
        <v>0.70213997383999993</v>
      </c>
      <c r="AA41" s="6">
        <f t="shared" si="92"/>
        <v>0.57535779520000008</v>
      </c>
      <c r="AB41" s="6">
        <f t="shared" si="92"/>
        <v>0.44194487272000005</v>
      </c>
      <c r="AC41" s="6">
        <f t="shared" si="93"/>
        <v>0.25756873656000001</v>
      </c>
      <c r="AD41" s="6">
        <f t="shared" si="93"/>
        <v>0.13394715418</v>
      </c>
      <c r="AE41" s="6">
        <f t="shared" si="93"/>
        <v>9.0652312296000015E-2</v>
      </c>
      <c r="AF41" s="4">
        <f t="shared" si="93"/>
        <v>15.25</v>
      </c>
      <c r="AG41" s="1" t="e">
        <f t="shared" si="93"/>
        <v>#NUM!</v>
      </c>
      <c r="AH41" s="1" t="e">
        <f t="shared" si="93"/>
        <v>#NUM!</v>
      </c>
      <c r="AI41" s="4" t="e">
        <f t="shared" si="93"/>
        <v>#NUM!</v>
      </c>
      <c r="AJ41" s="4" t="e">
        <f t="shared" si="93"/>
        <v>#NUM!</v>
      </c>
      <c r="AK41" s="4">
        <f t="shared" si="93"/>
        <v>2.1239999999999997</v>
      </c>
      <c r="AL41" s="4" t="e">
        <f t="shared" si="93"/>
        <v>#NUM!</v>
      </c>
      <c r="AM41" s="5">
        <f t="shared" si="94"/>
        <v>59000</v>
      </c>
      <c r="AN41" s="5">
        <f t="shared" si="94"/>
        <v>67400</v>
      </c>
      <c r="AO41" s="5">
        <f t="shared" si="94"/>
        <v>411.36844410256407</v>
      </c>
      <c r="AP41" s="4">
        <f t="shared" si="94"/>
        <v>37.075800000000044</v>
      </c>
      <c r="AQ41" s="5" t="e">
        <f t="shared" si="94"/>
        <v>#NUM!</v>
      </c>
      <c r="AR41" s="5" t="e">
        <f t="shared" si="94"/>
        <v>#NUM!</v>
      </c>
      <c r="AS41" s="4">
        <f t="shared" si="94"/>
        <v>15.69777777777778</v>
      </c>
      <c r="AT41" s="4">
        <f t="shared" si="94"/>
        <v>71.763400000000019</v>
      </c>
      <c r="AU41" s="4">
        <f t="shared" si="94"/>
        <v>66.52800000000002</v>
      </c>
      <c r="AV41" s="5">
        <f t="shared" si="94"/>
        <v>76.637304000000029</v>
      </c>
      <c r="AW41" s="5">
        <f t="shared" si="95"/>
        <v>660.67780000000016</v>
      </c>
      <c r="AX41" s="4">
        <f t="shared" si="95"/>
        <v>5.5209500000000009</v>
      </c>
      <c r="AY41" s="5" t="e">
        <f t="shared" si="95"/>
        <v>#NUM!</v>
      </c>
      <c r="AZ41" s="5" t="e">
        <f t="shared" si="95"/>
        <v>#NUM!</v>
      </c>
      <c r="BA41" s="4">
        <f t="shared" si="95"/>
        <v>66.944400000000002</v>
      </c>
      <c r="BB41" s="4" t="e">
        <f t="shared" si="95"/>
        <v>#NUM!</v>
      </c>
      <c r="BC41" s="5" t="e">
        <f t="shared" si="95"/>
        <v>#NUM!</v>
      </c>
      <c r="BD41" s="4">
        <f t="shared" si="95"/>
        <v>64.230800000000002</v>
      </c>
      <c r="BE41" s="4">
        <f t="shared" si="95"/>
        <v>32.057800000000007</v>
      </c>
      <c r="BF41" s="4">
        <f t="shared" si="95"/>
        <v>30.527333333333356</v>
      </c>
      <c r="BG41" s="5">
        <f t="shared" si="96"/>
        <v>139.10015200000004</v>
      </c>
      <c r="BH41" s="5">
        <f t="shared" si="96"/>
        <v>493.63572000000011</v>
      </c>
      <c r="BI41" s="5" t="e">
        <f t="shared" si="96"/>
        <v>#NUM!</v>
      </c>
      <c r="BJ41" s="5" t="e">
        <f t="shared" si="96"/>
        <v>#NUM!</v>
      </c>
      <c r="BK41" s="5" t="e">
        <f t="shared" si="96"/>
        <v>#NUM!</v>
      </c>
      <c r="BL41" s="5">
        <f t="shared" si="96"/>
        <v>1050</v>
      </c>
      <c r="BM41" s="5" t="e">
        <f t="shared" si="96"/>
        <v>#NUM!</v>
      </c>
      <c r="BN41" s="5">
        <f t="shared" si="96"/>
        <v>1400</v>
      </c>
      <c r="BO41" s="5">
        <f t="shared" si="96"/>
        <v>410</v>
      </c>
      <c r="BP41" s="5" t="e">
        <f t="shared" si="96"/>
        <v>#NUM!</v>
      </c>
      <c r="BQ41" s="5" t="e">
        <f t="shared" si="97"/>
        <v>#NUM!</v>
      </c>
      <c r="BR41" s="5" t="e">
        <f t="shared" si="97"/>
        <v>#NUM!</v>
      </c>
      <c r="BS41" s="5" t="e">
        <f t="shared" si="97"/>
        <v>#NUM!</v>
      </c>
      <c r="BT41" s="5" t="e">
        <f t="shared" si="97"/>
        <v>#NUM!</v>
      </c>
      <c r="BU41" s="5" t="e">
        <f t="shared" si="97"/>
        <v>#NUM!</v>
      </c>
      <c r="BV41" s="5" t="e">
        <f t="shared" si="97"/>
        <v>#NUM!</v>
      </c>
      <c r="BW41" s="5" t="e">
        <f t="shared" si="97"/>
        <v>#NUM!</v>
      </c>
      <c r="BX41" s="5" t="e">
        <f t="shared" si="97"/>
        <v>#NUM!</v>
      </c>
      <c r="BY41" s="5" t="e">
        <f t="shared" si="97"/>
        <v>#NUM!</v>
      </c>
      <c r="BZ41" s="5" t="e">
        <f t="shared" si="97"/>
        <v>#NUM!</v>
      </c>
      <c r="CA41" s="5" t="e">
        <f t="shared" si="98"/>
        <v>#NUM!</v>
      </c>
      <c r="CB41" s="5" t="e">
        <f t="shared" si="98"/>
        <v>#NUM!</v>
      </c>
      <c r="CC41" s="6">
        <f t="shared" si="98"/>
        <v>0.30999999999999994</v>
      </c>
      <c r="CD41" s="6" t="e">
        <f t="shared" si="98"/>
        <v>#NUM!</v>
      </c>
      <c r="CE41" s="6" t="e">
        <f t="shared" si="98"/>
        <v>#NUM!</v>
      </c>
      <c r="CF41" s="6" t="e">
        <f t="shared" si="98"/>
        <v>#NUM!</v>
      </c>
      <c r="CG41" s="6">
        <f t="shared" si="98"/>
        <v>2.1618773718063853</v>
      </c>
      <c r="CH41" s="6" t="e">
        <f t="shared" si="98"/>
        <v>#NUM!</v>
      </c>
      <c r="CI41" s="6" t="e">
        <f t="shared" si="98"/>
        <v>#NUM!</v>
      </c>
      <c r="CJ41" s="6" t="e">
        <f t="shared" si="98"/>
        <v>#NUM!</v>
      </c>
      <c r="CK41" s="6" t="e">
        <f t="shared" si="99"/>
        <v>#NUM!</v>
      </c>
      <c r="CL41" s="6" t="e">
        <f t="shared" si="99"/>
        <v>#NUM!</v>
      </c>
      <c r="CM41" s="6" t="e">
        <f t="shared" si="99"/>
        <v>#NUM!</v>
      </c>
      <c r="CN41" s="6" t="e">
        <f t="shared" si="99"/>
        <v>#NUM!</v>
      </c>
      <c r="CO41" s="6" t="e">
        <f t="shared" si="99"/>
        <v>#NUM!</v>
      </c>
      <c r="CP41" s="6">
        <f t="shared" si="99"/>
        <v>1.1940000000000004</v>
      </c>
      <c r="CQ41" s="6" t="e">
        <f t="shared" si="99"/>
        <v>#NUM!</v>
      </c>
      <c r="CR41" s="6" t="e">
        <f t="shared" si="99"/>
        <v>#NUM!</v>
      </c>
      <c r="CS41" s="6" t="e">
        <f t="shared" si="99"/>
        <v>#NUM!</v>
      </c>
      <c r="CT41" s="6" t="e">
        <f t="shared" si="99"/>
        <v>#NUM!</v>
      </c>
      <c r="CU41" s="6" t="e">
        <f t="shared" si="100"/>
        <v>#NUM!</v>
      </c>
      <c r="CV41" s="6" t="e">
        <f t="shared" si="100"/>
        <v>#NUM!</v>
      </c>
      <c r="CW41" s="6" t="e">
        <f t="shared" si="100"/>
        <v>#NUM!</v>
      </c>
      <c r="CX41" s="6" t="e">
        <f t="shared" si="100"/>
        <v>#NUM!</v>
      </c>
      <c r="CY41" s="6" t="e">
        <f t="shared" si="100"/>
        <v>#NUM!</v>
      </c>
      <c r="CZ41" s="6" t="e">
        <f t="shared" si="100"/>
        <v>#NUM!</v>
      </c>
      <c r="DA41" s="6" t="e">
        <f t="shared" si="100"/>
        <v>#NUM!</v>
      </c>
      <c r="DB41" s="6" t="e">
        <f t="shared" si="100"/>
        <v>#NUM!</v>
      </c>
      <c r="DC41" s="6" t="e">
        <f t="shared" si="100"/>
        <v>#NUM!</v>
      </c>
      <c r="DD41" s="6" t="e">
        <f t="shared" si="100"/>
        <v>#NUM!</v>
      </c>
      <c r="DE41" s="6" t="e">
        <f t="shared" si="101"/>
        <v>#NUM!</v>
      </c>
      <c r="DF41" s="6" t="e">
        <f t="shared" si="101"/>
        <v>#NUM!</v>
      </c>
      <c r="DG41" s="6" t="e">
        <f t="shared" si="101"/>
        <v>#NUM!</v>
      </c>
      <c r="DH41" s="6" t="e">
        <f t="shared" si="101"/>
        <v>#NUM!</v>
      </c>
      <c r="DI41" s="6" t="e">
        <f t="shared" si="101"/>
        <v>#NUM!</v>
      </c>
      <c r="DJ41" s="6" t="e">
        <f t="shared" si="101"/>
        <v>#NUM!</v>
      </c>
      <c r="DK41" s="6" t="e">
        <f t="shared" si="101"/>
        <v>#NUM!</v>
      </c>
      <c r="DL41" s="6" t="e">
        <f t="shared" si="101"/>
        <v>#NUM!</v>
      </c>
      <c r="DM41" s="6" t="e">
        <f t="shared" si="101"/>
        <v>#NUM!</v>
      </c>
      <c r="DN41" s="6" t="e">
        <f t="shared" si="101"/>
        <v>#NUM!</v>
      </c>
      <c r="DO41" s="6">
        <f t="shared" si="102"/>
        <v>9.9140000000000139</v>
      </c>
      <c r="DP41" s="6" t="e">
        <f t="shared" si="102"/>
        <v>#NUM!</v>
      </c>
      <c r="DQ41" s="6" t="e">
        <f t="shared" si="102"/>
        <v>#NUM!</v>
      </c>
      <c r="DR41" s="6" t="e">
        <f t="shared" si="102"/>
        <v>#NUM!</v>
      </c>
      <c r="DS41" s="6" t="e">
        <f t="shared" si="102"/>
        <v>#NUM!</v>
      </c>
      <c r="DT41" s="6" t="e">
        <f t="shared" si="102"/>
        <v>#NUM!</v>
      </c>
      <c r="DU41" s="6" t="e">
        <f t="shared" si="102"/>
        <v>#NUM!</v>
      </c>
      <c r="DV41" s="6" t="e">
        <f t="shared" si="102"/>
        <v>#NUM!</v>
      </c>
      <c r="DW41" s="6" t="e">
        <f t="shared" si="102"/>
        <v>#NUM!</v>
      </c>
      <c r="DX41" s="6" t="e">
        <f t="shared" si="102"/>
        <v>#NUM!</v>
      </c>
      <c r="DY41" s="6" t="e">
        <f t="shared" si="103"/>
        <v>#NUM!</v>
      </c>
      <c r="DZ41" s="6" t="e">
        <f t="shared" si="103"/>
        <v>#NUM!</v>
      </c>
      <c r="EA41" s="6" t="e">
        <f t="shared" si="103"/>
        <v>#NUM!</v>
      </c>
      <c r="EB41" s="6" t="e">
        <f t="shared" si="103"/>
        <v>#NUM!</v>
      </c>
      <c r="EC41" s="6" t="e">
        <f t="shared" si="103"/>
        <v>#NUM!</v>
      </c>
      <c r="ED41" s="6" t="e">
        <f t="shared" si="103"/>
        <v>#NUM!</v>
      </c>
      <c r="EE41" s="6" t="e">
        <f t="shared" si="103"/>
        <v>#NUM!</v>
      </c>
      <c r="EF41" s="6" t="e">
        <f t="shared" si="103"/>
        <v>#NUM!</v>
      </c>
      <c r="EG41" s="6" t="e">
        <f t="shared" si="103"/>
        <v>#NUM!</v>
      </c>
      <c r="EH41" s="6" t="e">
        <f t="shared" si="103"/>
        <v>#NUM!</v>
      </c>
      <c r="EI41" s="6" t="e">
        <f t="shared" si="104"/>
        <v>#NUM!</v>
      </c>
      <c r="EJ41" s="6" t="e">
        <f t="shared" si="104"/>
        <v>#NUM!</v>
      </c>
      <c r="EK41" s="6" t="e">
        <f t="shared" si="104"/>
        <v>#NUM!</v>
      </c>
      <c r="EL41" s="6">
        <f t="shared" si="104"/>
        <v>0.12</v>
      </c>
      <c r="EM41" s="6" t="e">
        <f t="shared" si="104"/>
        <v>#NUM!</v>
      </c>
      <c r="EN41" s="6" t="e">
        <f t="shared" si="104"/>
        <v>#NUM!</v>
      </c>
      <c r="EO41" s="6" t="e">
        <f t="shared" si="104"/>
        <v>#NUM!</v>
      </c>
      <c r="EP41" s="6" t="e">
        <f t="shared" si="104"/>
        <v>#NUM!</v>
      </c>
      <c r="EQ41" s="6" t="e">
        <f t="shared" si="104"/>
        <v>#NUM!</v>
      </c>
      <c r="ER41" s="6" t="e">
        <f t="shared" si="104"/>
        <v>#NUM!</v>
      </c>
      <c r="ES41" s="6">
        <f t="shared" si="105"/>
        <v>0.39800000000000113</v>
      </c>
      <c r="ET41" s="6" t="e">
        <f t="shared" si="105"/>
        <v>#NUM!</v>
      </c>
      <c r="EU41" s="6" t="e">
        <f t="shared" si="105"/>
        <v>#NUM!</v>
      </c>
      <c r="EV41" s="6" t="e">
        <f t="shared" si="105"/>
        <v>#NUM!</v>
      </c>
      <c r="EW41" s="6" t="e">
        <f t="shared" si="105"/>
        <v>#NUM!</v>
      </c>
      <c r="EX41" s="6" t="e">
        <f t="shared" si="105"/>
        <v>#NUM!</v>
      </c>
      <c r="EY41" s="6" t="e">
        <f t="shared" si="105"/>
        <v>#NUM!</v>
      </c>
      <c r="EZ41" s="6" t="e">
        <f t="shared" si="105"/>
        <v>#NUM!</v>
      </c>
      <c r="FA41" s="6" t="e">
        <f t="shared" si="105"/>
        <v>#NUM!</v>
      </c>
      <c r="FB41" s="6" t="e">
        <f t="shared" si="105"/>
        <v>#NUM!</v>
      </c>
      <c r="FC41" s="6" t="e">
        <f t="shared" si="106"/>
        <v>#NUM!</v>
      </c>
      <c r="FD41" s="6">
        <f t="shared" si="106"/>
        <v>7.3950000000000002E-2</v>
      </c>
      <c r="FE41" s="6" t="e">
        <f t="shared" si="106"/>
        <v>#NUM!</v>
      </c>
      <c r="FF41" s="6" t="e">
        <f t="shared" si="106"/>
        <v>#NUM!</v>
      </c>
      <c r="FG41" s="6">
        <f t="shared" si="106"/>
        <v>0.27</v>
      </c>
      <c r="FH41" s="6" t="e">
        <f t="shared" si="106"/>
        <v>#NUM!</v>
      </c>
      <c r="FI41" s="6" t="e">
        <f t="shared" si="106"/>
        <v>#NUM!</v>
      </c>
      <c r="FJ41" s="6" t="e">
        <f t="shared" si="106"/>
        <v>#NUM!</v>
      </c>
      <c r="FK41" s="6" t="e">
        <f t="shared" si="106"/>
        <v>#NUM!</v>
      </c>
      <c r="FL41" s="6" t="e">
        <f t="shared" si="106"/>
        <v>#NUM!</v>
      </c>
      <c r="FM41" s="6">
        <f t="shared" si="106"/>
        <v>1.615</v>
      </c>
      <c r="FN41" s="6" t="e">
        <f t="shared" si="106"/>
        <v>#NUM!</v>
      </c>
      <c r="FO41" s="6" t="e">
        <f t="shared" si="106"/>
        <v>#NUM!</v>
      </c>
      <c r="FP41" s="6" t="e">
        <f t="shared" si="106"/>
        <v>#NUM!</v>
      </c>
      <c r="FQ41" s="6" t="e">
        <f t="shared" si="106"/>
        <v>#NUM!</v>
      </c>
    </row>
    <row r="42" spans="4:173" s="2" customFormat="1" x14ac:dyDescent="0.25">
      <c r="G42" s="3">
        <v>0.75</v>
      </c>
      <c r="I42" s="4">
        <f t="shared" si="91"/>
        <v>7.4050000000000002</v>
      </c>
      <c r="J42" s="5">
        <f t="shared" si="91"/>
        <v>62.9</v>
      </c>
      <c r="K42" s="5">
        <f t="shared" si="91"/>
        <v>162.30000000000001</v>
      </c>
      <c r="L42" s="2">
        <f t="shared" si="91"/>
        <v>0.25151299999999999</v>
      </c>
      <c r="M42" s="5">
        <f t="shared" si="91"/>
        <v>292.27500000000003</v>
      </c>
      <c r="N42" s="6">
        <f t="shared" si="91"/>
        <v>3.9199999999999999E-2</v>
      </c>
      <c r="O42" s="6">
        <f t="shared" si="91"/>
        <v>0.114</v>
      </c>
      <c r="P42" s="6">
        <f t="shared" si="91"/>
        <v>1.43E-2</v>
      </c>
      <c r="Q42" s="6">
        <f t="shared" si="91"/>
        <v>0.55699999999999994</v>
      </c>
      <c r="R42" s="4">
        <f t="shared" si="91"/>
        <v>5.3968068198219799</v>
      </c>
      <c r="S42" s="4">
        <f t="shared" si="92"/>
        <v>1.8740963328426881</v>
      </c>
      <c r="T42" s="4">
        <f t="shared" si="92"/>
        <v>2.52060234268765E-2</v>
      </c>
      <c r="U42" s="4">
        <f t="shared" si="92"/>
        <v>0.54867469911518585</v>
      </c>
      <c r="V42" s="5">
        <f t="shared" si="92"/>
        <v>4462</v>
      </c>
      <c r="W42" s="6">
        <f t="shared" si="92"/>
        <v>0.70788596574999996</v>
      </c>
      <c r="X42" s="6">
        <f t="shared" si="92"/>
        <v>0.46012993899999999</v>
      </c>
      <c r="Y42" s="6">
        <f t="shared" si="92"/>
        <v>0.41199028864999998</v>
      </c>
      <c r="Z42" s="6">
        <f t="shared" si="92"/>
        <v>0.39294351640000003</v>
      </c>
      <c r="AA42" s="6">
        <f t="shared" si="92"/>
        <v>0.35035115849999998</v>
      </c>
      <c r="AB42" s="6">
        <f t="shared" si="92"/>
        <v>0.28814150020000001</v>
      </c>
      <c r="AC42" s="6">
        <f t="shared" si="93"/>
        <v>0.15671569969999999</v>
      </c>
      <c r="AD42" s="6">
        <f t="shared" si="93"/>
        <v>8.10805E-2</v>
      </c>
      <c r="AE42" s="6">
        <f t="shared" si="93"/>
        <v>4.8184723124999995E-2</v>
      </c>
      <c r="AF42" s="4">
        <f t="shared" si="93"/>
        <v>8.2200000000000006</v>
      </c>
      <c r="AG42" s="1">
        <f t="shared" si="93"/>
        <v>0.45500000000000002</v>
      </c>
      <c r="AH42" s="1">
        <f t="shared" si="93"/>
        <v>1.665</v>
      </c>
      <c r="AI42" s="4">
        <f t="shared" si="93"/>
        <v>10.522499999999999</v>
      </c>
      <c r="AJ42" s="4" t="e">
        <f t="shared" si="93"/>
        <v>#NUM!</v>
      </c>
      <c r="AK42" s="4">
        <f t="shared" si="93"/>
        <v>0.495</v>
      </c>
      <c r="AL42" s="4">
        <f t="shared" si="93"/>
        <v>5.62</v>
      </c>
      <c r="AM42" s="5">
        <f t="shared" si="94"/>
        <v>23448</v>
      </c>
      <c r="AN42" s="5">
        <f t="shared" si="94"/>
        <v>26725</v>
      </c>
      <c r="AO42" s="5">
        <f t="shared" si="94"/>
        <v>285.98656541079492</v>
      </c>
      <c r="AP42" s="4">
        <f t="shared" si="94"/>
        <v>11.508222222222223</v>
      </c>
      <c r="AQ42" s="5">
        <f t="shared" si="94"/>
        <v>64.016999999999996</v>
      </c>
      <c r="AR42" s="5">
        <f t="shared" si="94"/>
        <v>13494.477000000001</v>
      </c>
      <c r="AS42" s="4">
        <f t="shared" si="94"/>
        <v>11.42</v>
      </c>
      <c r="AT42" s="4">
        <f t="shared" si="94"/>
        <v>28.399000000000001</v>
      </c>
      <c r="AU42" s="4">
        <f t="shared" si="94"/>
        <v>26.559111111111108</v>
      </c>
      <c r="AV42" s="5">
        <f t="shared" si="94"/>
        <v>38.769035000000002</v>
      </c>
      <c r="AW42" s="5">
        <f t="shared" si="95"/>
        <v>416.17200000000003</v>
      </c>
      <c r="AX42" s="4">
        <f t="shared" si="95"/>
        <v>4.6829999999999998</v>
      </c>
      <c r="AY42" s="5">
        <f t="shared" si="95"/>
        <v>2661.399625</v>
      </c>
      <c r="AZ42" s="5">
        <f t="shared" si="95"/>
        <v>6930.6844824999998</v>
      </c>
      <c r="BA42" s="4">
        <f t="shared" si="95"/>
        <v>29.847259999999995</v>
      </c>
      <c r="BB42" s="4">
        <f t="shared" si="95"/>
        <v>37.370000000000005</v>
      </c>
      <c r="BC42" s="5">
        <f t="shared" si="95"/>
        <v>8434.8216499999999</v>
      </c>
      <c r="BD42" s="4">
        <f t="shared" si="95"/>
        <v>42.601199999999999</v>
      </c>
      <c r="BE42" s="4">
        <f t="shared" si="95"/>
        <v>18.222000000000001</v>
      </c>
      <c r="BF42" s="4">
        <f t="shared" si="95"/>
        <v>13.555499999999999</v>
      </c>
      <c r="BG42" s="5">
        <f t="shared" si="96"/>
        <v>37.475999999999999</v>
      </c>
      <c r="BH42" s="5">
        <f t="shared" si="96"/>
        <v>184.21319499999987</v>
      </c>
      <c r="BI42" s="5" t="e">
        <f t="shared" si="96"/>
        <v>#NUM!</v>
      </c>
      <c r="BJ42" s="5" t="e">
        <f t="shared" si="96"/>
        <v>#NUM!</v>
      </c>
      <c r="BK42" s="5" t="e">
        <f t="shared" si="96"/>
        <v>#NUM!</v>
      </c>
      <c r="BL42" s="5">
        <f t="shared" si="96"/>
        <v>150</v>
      </c>
      <c r="BM42" s="5" t="e">
        <f t="shared" si="96"/>
        <v>#NUM!</v>
      </c>
      <c r="BN42" s="5">
        <f t="shared" si="96"/>
        <v>615</v>
      </c>
      <c r="BO42" s="5">
        <f t="shared" si="96"/>
        <v>135</v>
      </c>
      <c r="BP42" s="5" t="e">
        <f t="shared" si="96"/>
        <v>#NUM!</v>
      </c>
      <c r="BQ42" s="5" t="e">
        <f t="shared" si="97"/>
        <v>#NUM!</v>
      </c>
      <c r="BR42" s="5" t="e">
        <f t="shared" si="97"/>
        <v>#NUM!</v>
      </c>
      <c r="BS42" s="5" t="e">
        <f t="shared" si="97"/>
        <v>#NUM!</v>
      </c>
      <c r="BT42" s="5" t="e">
        <f t="shared" si="97"/>
        <v>#NUM!</v>
      </c>
      <c r="BU42" s="5" t="e">
        <f t="shared" si="97"/>
        <v>#NUM!</v>
      </c>
      <c r="BV42" s="5" t="e">
        <f t="shared" si="97"/>
        <v>#NUM!</v>
      </c>
      <c r="BW42" s="5">
        <f t="shared" si="97"/>
        <v>600</v>
      </c>
      <c r="BX42" s="5" t="e">
        <f t="shared" si="97"/>
        <v>#NUM!</v>
      </c>
      <c r="BY42" s="5" t="e">
        <f t="shared" si="97"/>
        <v>#NUM!</v>
      </c>
      <c r="BZ42" s="5">
        <f t="shared" si="97"/>
        <v>40.75</v>
      </c>
      <c r="CA42" s="5" t="e">
        <f t="shared" si="98"/>
        <v>#NUM!</v>
      </c>
      <c r="CB42" s="5" t="e">
        <f t="shared" si="98"/>
        <v>#NUM!</v>
      </c>
      <c r="CC42" s="6">
        <f t="shared" si="98"/>
        <v>0.18</v>
      </c>
      <c r="CD42" s="6" t="e">
        <f t="shared" si="98"/>
        <v>#NUM!</v>
      </c>
      <c r="CE42" s="6" t="e">
        <f t="shared" si="98"/>
        <v>#NUM!</v>
      </c>
      <c r="CF42" s="6" t="e">
        <f t="shared" si="98"/>
        <v>#NUM!</v>
      </c>
      <c r="CG42" s="6">
        <f t="shared" si="98"/>
        <v>0.89250000000000007</v>
      </c>
      <c r="CH42" s="6" t="e">
        <f t="shared" si="98"/>
        <v>#NUM!</v>
      </c>
      <c r="CI42" s="6" t="e">
        <f t="shared" si="98"/>
        <v>#NUM!</v>
      </c>
      <c r="CJ42" s="6" t="e">
        <f t="shared" si="98"/>
        <v>#NUM!</v>
      </c>
      <c r="CK42" s="6" t="e">
        <f t="shared" si="99"/>
        <v>#NUM!</v>
      </c>
      <c r="CL42" s="6" t="e">
        <f t="shared" si="99"/>
        <v>#NUM!</v>
      </c>
      <c r="CM42" s="6" t="e">
        <f t="shared" si="99"/>
        <v>#NUM!</v>
      </c>
      <c r="CN42" s="6" t="e">
        <f t="shared" si="99"/>
        <v>#NUM!</v>
      </c>
      <c r="CO42" s="6" t="e">
        <f t="shared" si="99"/>
        <v>#NUM!</v>
      </c>
      <c r="CP42" s="6">
        <f t="shared" si="99"/>
        <v>0.48</v>
      </c>
      <c r="CQ42" s="6" t="e">
        <f t="shared" si="99"/>
        <v>#NUM!</v>
      </c>
      <c r="CR42" s="6" t="e">
        <f t="shared" si="99"/>
        <v>#NUM!</v>
      </c>
      <c r="CS42" s="6" t="e">
        <f t="shared" si="99"/>
        <v>#NUM!</v>
      </c>
      <c r="CT42" s="6" t="e">
        <f t="shared" si="99"/>
        <v>#NUM!</v>
      </c>
      <c r="CU42" s="6" t="e">
        <f t="shared" si="100"/>
        <v>#NUM!</v>
      </c>
      <c r="CV42" s="6" t="e">
        <f t="shared" si="100"/>
        <v>#NUM!</v>
      </c>
      <c r="CW42" s="6" t="e">
        <f t="shared" si="100"/>
        <v>#NUM!</v>
      </c>
      <c r="CX42" s="6" t="e">
        <f t="shared" si="100"/>
        <v>#NUM!</v>
      </c>
      <c r="CY42" s="6" t="e">
        <f t="shared" si="100"/>
        <v>#NUM!</v>
      </c>
      <c r="CZ42" s="6" t="e">
        <f t="shared" si="100"/>
        <v>#NUM!</v>
      </c>
      <c r="DA42" s="6" t="e">
        <f t="shared" si="100"/>
        <v>#NUM!</v>
      </c>
      <c r="DB42" s="6" t="e">
        <f t="shared" si="100"/>
        <v>#NUM!</v>
      </c>
      <c r="DC42" s="6" t="e">
        <f t="shared" si="100"/>
        <v>#NUM!</v>
      </c>
      <c r="DD42" s="6" t="e">
        <f t="shared" si="100"/>
        <v>#NUM!</v>
      </c>
      <c r="DE42" s="6" t="e">
        <f t="shared" si="101"/>
        <v>#NUM!</v>
      </c>
      <c r="DF42" s="6" t="e">
        <f t="shared" si="101"/>
        <v>#NUM!</v>
      </c>
      <c r="DG42" s="6" t="e">
        <f t="shared" si="101"/>
        <v>#NUM!</v>
      </c>
      <c r="DH42" s="6" t="e">
        <f t="shared" si="101"/>
        <v>#NUM!</v>
      </c>
      <c r="DI42" s="6" t="e">
        <f t="shared" si="101"/>
        <v>#NUM!</v>
      </c>
      <c r="DJ42" s="6" t="e">
        <f t="shared" si="101"/>
        <v>#NUM!</v>
      </c>
      <c r="DK42" s="6" t="e">
        <f t="shared" si="101"/>
        <v>#NUM!</v>
      </c>
      <c r="DL42" s="6" t="e">
        <f t="shared" si="101"/>
        <v>#NUM!</v>
      </c>
      <c r="DM42" s="6" t="e">
        <f t="shared" si="101"/>
        <v>#NUM!</v>
      </c>
      <c r="DN42" s="6" t="e">
        <f t="shared" si="101"/>
        <v>#NUM!</v>
      </c>
      <c r="DO42" s="6">
        <f t="shared" si="102"/>
        <v>0.13999999999999999</v>
      </c>
      <c r="DP42" s="6" t="e">
        <f t="shared" si="102"/>
        <v>#NUM!</v>
      </c>
      <c r="DQ42" s="6" t="e">
        <f t="shared" si="102"/>
        <v>#NUM!</v>
      </c>
      <c r="DR42" s="6" t="e">
        <f t="shared" si="102"/>
        <v>#NUM!</v>
      </c>
      <c r="DS42" s="6" t="e">
        <f t="shared" si="102"/>
        <v>#NUM!</v>
      </c>
      <c r="DT42" s="6" t="e">
        <f t="shared" si="102"/>
        <v>#NUM!</v>
      </c>
      <c r="DU42" s="6" t="e">
        <f t="shared" si="102"/>
        <v>#NUM!</v>
      </c>
      <c r="DV42" s="6">
        <f t="shared" si="102"/>
        <v>0.3</v>
      </c>
      <c r="DW42" s="6" t="e">
        <f t="shared" si="102"/>
        <v>#NUM!</v>
      </c>
      <c r="DX42" s="6" t="e">
        <f t="shared" si="102"/>
        <v>#NUM!</v>
      </c>
      <c r="DY42" s="6" t="e">
        <f t="shared" si="103"/>
        <v>#NUM!</v>
      </c>
      <c r="DZ42" s="6" t="e">
        <f t="shared" si="103"/>
        <v>#NUM!</v>
      </c>
      <c r="EA42" s="6" t="e">
        <f t="shared" si="103"/>
        <v>#NUM!</v>
      </c>
      <c r="EB42" s="6" t="e">
        <f t="shared" si="103"/>
        <v>#NUM!</v>
      </c>
      <c r="EC42" s="6" t="e">
        <f t="shared" si="103"/>
        <v>#NUM!</v>
      </c>
      <c r="ED42" s="6">
        <f t="shared" si="103"/>
        <v>7.0000000000000007E-2</v>
      </c>
      <c r="EE42" s="6" t="e">
        <f t="shared" si="103"/>
        <v>#NUM!</v>
      </c>
      <c r="EF42" s="6" t="e">
        <f t="shared" si="103"/>
        <v>#NUM!</v>
      </c>
      <c r="EG42" s="6" t="e">
        <f t="shared" si="103"/>
        <v>#NUM!</v>
      </c>
      <c r="EH42" s="6" t="e">
        <f t="shared" si="103"/>
        <v>#NUM!</v>
      </c>
      <c r="EI42" s="6" t="e">
        <f t="shared" si="104"/>
        <v>#NUM!</v>
      </c>
      <c r="EJ42" s="6" t="e">
        <f t="shared" si="104"/>
        <v>#NUM!</v>
      </c>
      <c r="EK42" s="6" t="e">
        <f t="shared" si="104"/>
        <v>#NUM!</v>
      </c>
      <c r="EL42" s="6">
        <f t="shared" si="104"/>
        <v>6.5000000000000002E-2</v>
      </c>
      <c r="EM42" s="6" t="e">
        <f t="shared" si="104"/>
        <v>#NUM!</v>
      </c>
      <c r="EN42" s="6">
        <f t="shared" si="104"/>
        <v>1.1400000000000001</v>
      </c>
      <c r="EO42" s="6" t="e">
        <f t="shared" si="104"/>
        <v>#NUM!</v>
      </c>
      <c r="EP42" s="6" t="e">
        <f t="shared" si="104"/>
        <v>#NUM!</v>
      </c>
      <c r="EQ42" s="6" t="e">
        <f t="shared" si="104"/>
        <v>#NUM!</v>
      </c>
      <c r="ER42" s="6" t="e">
        <f t="shared" si="104"/>
        <v>#NUM!</v>
      </c>
      <c r="ES42" s="6">
        <f t="shared" si="105"/>
        <v>7.0000000000000007E-2</v>
      </c>
      <c r="ET42" s="6" t="e">
        <f t="shared" si="105"/>
        <v>#NUM!</v>
      </c>
      <c r="EU42" s="6" t="e">
        <f t="shared" si="105"/>
        <v>#NUM!</v>
      </c>
      <c r="EV42" s="6" t="e">
        <f t="shared" si="105"/>
        <v>#NUM!</v>
      </c>
      <c r="EW42" s="6" t="e">
        <f t="shared" si="105"/>
        <v>#NUM!</v>
      </c>
      <c r="EX42" s="6" t="e">
        <f t="shared" si="105"/>
        <v>#NUM!</v>
      </c>
      <c r="EY42" s="6" t="e">
        <f t="shared" si="105"/>
        <v>#NUM!</v>
      </c>
      <c r="EZ42" s="6" t="e">
        <f t="shared" si="105"/>
        <v>#NUM!</v>
      </c>
      <c r="FA42" s="6" t="e">
        <f t="shared" si="105"/>
        <v>#NUM!</v>
      </c>
      <c r="FB42" s="6" t="e">
        <f t="shared" si="105"/>
        <v>#NUM!</v>
      </c>
      <c r="FC42" s="6">
        <f t="shared" si="106"/>
        <v>7.0000000000000007E-2</v>
      </c>
      <c r="FD42" s="6">
        <f t="shared" si="106"/>
        <v>5.9924999999999999E-2</v>
      </c>
      <c r="FE42" s="6" t="e">
        <f t="shared" si="106"/>
        <v>#NUM!</v>
      </c>
      <c r="FF42" s="6" t="e">
        <f t="shared" si="106"/>
        <v>#NUM!</v>
      </c>
      <c r="FG42" s="6">
        <f t="shared" si="106"/>
        <v>0.17499999999999999</v>
      </c>
      <c r="FH42" s="6" t="e">
        <f t="shared" si="106"/>
        <v>#NUM!</v>
      </c>
      <c r="FI42" s="6" t="e">
        <f t="shared" si="106"/>
        <v>#NUM!</v>
      </c>
      <c r="FJ42" s="6" t="e">
        <f t="shared" si="106"/>
        <v>#NUM!</v>
      </c>
      <c r="FK42" s="6">
        <f t="shared" si="106"/>
        <v>0.13999999999999999</v>
      </c>
      <c r="FL42" s="6" t="e">
        <f t="shared" si="106"/>
        <v>#NUM!</v>
      </c>
      <c r="FM42" s="6">
        <f t="shared" si="106"/>
        <v>0.14750000000000002</v>
      </c>
      <c r="FN42" s="6" t="e">
        <f t="shared" si="106"/>
        <v>#NUM!</v>
      </c>
      <c r="FO42" s="6">
        <f t="shared" si="106"/>
        <v>0.21</v>
      </c>
      <c r="FP42" s="6">
        <f t="shared" si="106"/>
        <v>0.26750000000000002</v>
      </c>
      <c r="FQ42" s="6">
        <f t="shared" si="106"/>
        <v>0.26</v>
      </c>
    </row>
    <row r="43" spans="4:173" s="2" customFormat="1" x14ac:dyDescent="0.25">
      <c r="G43" s="3">
        <v>0.5</v>
      </c>
      <c r="I43" s="4">
        <f t="shared" si="91"/>
        <v>6.9550000000000001</v>
      </c>
      <c r="J43" s="5">
        <f t="shared" si="91"/>
        <v>40.232999999999997</v>
      </c>
      <c r="K43" s="5">
        <f t="shared" si="91"/>
        <v>99.85</v>
      </c>
      <c r="L43" s="2">
        <f t="shared" si="91"/>
        <v>0.11613199999999999</v>
      </c>
      <c r="M43" s="5">
        <f t="shared" si="91"/>
        <v>239.85</v>
      </c>
      <c r="N43" s="6">
        <f t="shared" si="91"/>
        <v>3.5999999999999997E-2</v>
      </c>
      <c r="O43" s="6">
        <f t="shared" si="91"/>
        <v>1.2E-2</v>
      </c>
      <c r="P43" s="6">
        <f t="shared" si="91"/>
        <v>7.0200000000000002E-3</v>
      </c>
      <c r="Q43" s="6">
        <f t="shared" si="91"/>
        <v>0.40820000000000001</v>
      </c>
      <c r="R43" s="4">
        <f t="shared" si="91"/>
        <v>3.8928281224062946</v>
      </c>
      <c r="S43" s="4">
        <f t="shared" si="92"/>
        <v>1.3218184597202547</v>
      </c>
      <c r="T43" s="4">
        <f t="shared" si="92"/>
        <v>1.6626931831681242E-2</v>
      </c>
      <c r="U43" s="4">
        <f t="shared" si="92"/>
        <v>0.4368284448654387</v>
      </c>
      <c r="V43" s="5">
        <f t="shared" si="92"/>
        <v>3783.4586466165415</v>
      </c>
      <c r="W43" s="6">
        <f t="shared" si="92"/>
        <v>0.38405400000000001</v>
      </c>
      <c r="X43" s="6">
        <f t="shared" si="92"/>
        <v>0.24833033979999999</v>
      </c>
      <c r="Y43" s="6">
        <f t="shared" si="92"/>
        <v>0.206981</v>
      </c>
      <c r="Z43" s="6">
        <f t="shared" si="92"/>
        <v>0.19556799999999999</v>
      </c>
      <c r="AA43" s="6">
        <f t="shared" si="92"/>
        <v>0.16644200000000001</v>
      </c>
      <c r="AB43" s="6">
        <f t="shared" si="92"/>
        <v>0.134854</v>
      </c>
      <c r="AC43" s="6">
        <f t="shared" si="93"/>
        <v>7.3755000000000001E-2</v>
      </c>
      <c r="AD43" s="6">
        <f t="shared" si="93"/>
        <v>3.7596999999999998E-2</v>
      </c>
      <c r="AE43" s="6">
        <f t="shared" si="93"/>
        <v>1.9293731080000001E-2</v>
      </c>
      <c r="AF43" s="4">
        <f t="shared" si="93"/>
        <v>2.12</v>
      </c>
      <c r="AG43" s="1">
        <f t="shared" si="93"/>
        <v>0.23</v>
      </c>
      <c r="AH43" s="1">
        <f t="shared" si="93"/>
        <v>1</v>
      </c>
      <c r="AI43" s="4">
        <f t="shared" si="93"/>
        <v>4.7050000000000001</v>
      </c>
      <c r="AJ43" s="4" t="e">
        <f t="shared" si="93"/>
        <v>#NUM!</v>
      </c>
      <c r="AK43" s="4">
        <f t="shared" si="93"/>
        <v>0.16</v>
      </c>
      <c r="AL43" s="4">
        <f t="shared" si="93"/>
        <v>3.44</v>
      </c>
      <c r="AM43" s="5">
        <f t="shared" si="94"/>
        <v>4100</v>
      </c>
      <c r="AN43" s="5">
        <f t="shared" si="94"/>
        <v>11850</v>
      </c>
      <c r="AO43" s="5">
        <f t="shared" si="94"/>
        <v>116.247</v>
      </c>
      <c r="AP43" s="4">
        <f t="shared" si="94"/>
        <v>6.9785000000000004</v>
      </c>
      <c r="AQ43" s="5">
        <f t="shared" si="94"/>
        <v>51.124499999999998</v>
      </c>
      <c r="AR43" s="5">
        <f t="shared" si="94"/>
        <v>10073.110799999999</v>
      </c>
      <c r="AS43" s="4">
        <f t="shared" si="94"/>
        <v>5.3550000000000004</v>
      </c>
      <c r="AT43" s="4">
        <f t="shared" si="94"/>
        <v>19.133333333333333</v>
      </c>
      <c r="AU43" s="4">
        <f t="shared" si="94"/>
        <v>18.655999999999999</v>
      </c>
      <c r="AV43" s="5">
        <f t="shared" si="94"/>
        <v>14.859423999999997</v>
      </c>
      <c r="AW43" s="5">
        <f t="shared" si="95"/>
        <v>221.68600000000001</v>
      </c>
      <c r="AX43" s="4">
        <f t="shared" si="95"/>
        <v>2.7823000000000002</v>
      </c>
      <c r="AY43" s="5">
        <f t="shared" si="95"/>
        <v>1751.9437250000001</v>
      </c>
      <c r="AZ43" s="5">
        <f t="shared" si="95"/>
        <v>4591.3879999999999</v>
      </c>
      <c r="BA43" s="4">
        <f t="shared" si="95"/>
        <v>15.675000000000001</v>
      </c>
      <c r="BB43" s="4">
        <f t="shared" si="95"/>
        <v>32.129999999999995</v>
      </c>
      <c r="BC43" s="5">
        <f t="shared" si="95"/>
        <v>5568.8415000000005</v>
      </c>
      <c r="BD43" s="4">
        <f t="shared" si="95"/>
        <v>25.200800000000001</v>
      </c>
      <c r="BE43" s="4">
        <f t="shared" si="95"/>
        <v>11.192</v>
      </c>
      <c r="BF43" s="4">
        <f t="shared" si="95"/>
        <v>10.728</v>
      </c>
      <c r="BG43" s="5">
        <f t="shared" si="96"/>
        <v>10.58</v>
      </c>
      <c r="BH43" s="5">
        <f t="shared" si="96"/>
        <v>80.521000000000015</v>
      </c>
      <c r="BI43" s="5" t="e">
        <f t="shared" si="96"/>
        <v>#NUM!</v>
      </c>
      <c r="BJ43" s="5" t="e">
        <f t="shared" si="96"/>
        <v>#NUM!</v>
      </c>
      <c r="BK43" s="5" t="e">
        <f t="shared" si="96"/>
        <v>#NUM!</v>
      </c>
      <c r="BL43" s="5">
        <f t="shared" si="96"/>
        <v>59</v>
      </c>
      <c r="BM43" s="5" t="e">
        <f t="shared" si="96"/>
        <v>#NUM!</v>
      </c>
      <c r="BN43" s="5">
        <f t="shared" si="96"/>
        <v>360</v>
      </c>
      <c r="BO43" s="5">
        <f t="shared" si="96"/>
        <v>110</v>
      </c>
      <c r="BP43" s="5" t="e">
        <f t="shared" si="96"/>
        <v>#NUM!</v>
      </c>
      <c r="BQ43" s="5" t="e">
        <f t="shared" si="97"/>
        <v>#NUM!</v>
      </c>
      <c r="BR43" s="5" t="e">
        <f t="shared" si="97"/>
        <v>#NUM!</v>
      </c>
      <c r="BS43" s="5" t="e">
        <f t="shared" si="97"/>
        <v>#NUM!</v>
      </c>
      <c r="BT43" s="5" t="e">
        <f t="shared" si="97"/>
        <v>#NUM!</v>
      </c>
      <c r="BU43" s="5" t="e">
        <f t="shared" si="97"/>
        <v>#NUM!</v>
      </c>
      <c r="BV43" s="5">
        <f t="shared" si="97"/>
        <v>14</v>
      </c>
      <c r="BW43" s="5">
        <f t="shared" si="97"/>
        <v>180</v>
      </c>
      <c r="BX43" s="5" t="e">
        <f t="shared" si="97"/>
        <v>#NUM!</v>
      </c>
      <c r="BY43" s="5" t="e">
        <f t="shared" si="97"/>
        <v>#NUM!</v>
      </c>
      <c r="BZ43" s="5">
        <f t="shared" si="97"/>
        <v>25.5</v>
      </c>
      <c r="CA43" s="5" t="e">
        <f t="shared" si="98"/>
        <v>#NUM!</v>
      </c>
      <c r="CB43" s="5" t="e">
        <f t="shared" si="98"/>
        <v>#NUM!</v>
      </c>
      <c r="CC43" s="6">
        <f t="shared" si="98"/>
        <v>7.0000000000000007E-2</v>
      </c>
      <c r="CD43" s="6">
        <f t="shared" si="98"/>
        <v>16</v>
      </c>
      <c r="CE43" s="6" t="e">
        <f t="shared" si="98"/>
        <v>#NUM!</v>
      </c>
      <c r="CF43" s="6" t="e">
        <f t="shared" si="98"/>
        <v>#NUM!</v>
      </c>
      <c r="CG43" s="6">
        <f t="shared" si="98"/>
        <v>0.46</v>
      </c>
      <c r="CH43" s="6" t="e">
        <f t="shared" si="98"/>
        <v>#NUM!</v>
      </c>
      <c r="CI43" s="6" t="e">
        <f t="shared" si="98"/>
        <v>#NUM!</v>
      </c>
      <c r="CJ43" s="6" t="e">
        <f t="shared" si="98"/>
        <v>#NUM!</v>
      </c>
      <c r="CK43" s="6" t="e">
        <f t="shared" si="99"/>
        <v>#NUM!</v>
      </c>
      <c r="CL43" s="6">
        <f t="shared" si="99"/>
        <v>0.01</v>
      </c>
      <c r="CM43" s="6" t="e">
        <f t="shared" si="99"/>
        <v>#NUM!</v>
      </c>
      <c r="CN43" s="6" t="e">
        <f t="shared" si="99"/>
        <v>#NUM!</v>
      </c>
      <c r="CO43" s="6" t="e">
        <f t="shared" si="99"/>
        <v>#NUM!</v>
      </c>
      <c r="CP43" s="6">
        <f t="shared" si="99"/>
        <v>0.35</v>
      </c>
      <c r="CQ43" s="6">
        <f t="shared" si="99"/>
        <v>0.01</v>
      </c>
      <c r="CR43" s="6" t="e">
        <f t="shared" si="99"/>
        <v>#NUM!</v>
      </c>
      <c r="CS43" s="6" t="e">
        <f t="shared" si="99"/>
        <v>#NUM!</v>
      </c>
      <c r="CT43" s="6" t="e">
        <f t="shared" si="99"/>
        <v>#NUM!</v>
      </c>
      <c r="CU43" s="6">
        <f t="shared" si="100"/>
        <v>0.03</v>
      </c>
      <c r="CV43" s="6">
        <f t="shared" si="100"/>
        <v>0.1</v>
      </c>
      <c r="CW43" s="6" t="e">
        <f t="shared" si="100"/>
        <v>#NUM!</v>
      </c>
      <c r="CX43" s="6" t="e">
        <f t="shared" si="100"/>
        <v>#NUM!</v>
      </c>
      <c r="CY43" s="6" t="e">
        <f t="shared" si="100"/>
        <v>#NUM!</v>
      </c>
      <c r="CZ43" s="6" t="e">
        <f t="shared" si="100"/>
        <v>#NUM!</v>
      </c>
      <c r="DA43" s="6" t="e">
        <f t="shared" si="100"/>
        <v>#NUM!</v>
      </c>
      <c r="DB43" s="6" t="e">
        <f t="shared" si="100"/>
        <v>#NUM!</v>
      </c>
      <c r="DC43" s="6" t="e">
        <f t="shared" si="100"/>
        <v>#NUM!</v>
      </c>
      <c r="DD43" s="6" t="e">
        <f t="shared" si="100"/>
        <v>#NUM!</v>
      </c>
      <c r="DE43" s="6" t="e">
        <f t="shared" si="101"/>
        <v>#NUM!</v>
      </c>
      <c r="DF43" s="6" t="e">
        <f t="shared" si="101"/>
        <v>#NUM!</v>
      </c>
      <c r="DG43" s="6" t="e">
        <f t="shared" si="101"/>
        <v>#NUM!</v>
      </c>
      <c r="DH43" s="6" t="e">
        <f t="shared" si="101"/>
        <v>#NUM!</v>
      </c>
      <c r="DI43" s="6" t="e">
        <f t="shared" si="101"/>
        <v>#NUM!</v>
      </c>
      <c r="DJ43" s="6" t="e">
        <f t="shared" si="101"/>
        <v>#NUM!</v>
      </c>
      <c r="DK43" s="6" t="e">
        <f t="shared" si="101"/>
        <v>#NUM!</v>
      </c>
      <c r="DL43" s="6" t="e">
        <f t="shared" si="101"/>
        <v>#NUM!</v>
      </c>
      <c r="DM43" s="6" t="e">
        <f t="shared" si="101"/>
        <v>#NUM!</v>
      </c>
      <c r="DN43" s="6" t="e">
        <f t="shared" si="101"/>
        <v>#NUM!</v>
      </c>
      <c r="DO43" s="6">
        <f t="shared" si="102"/>
        <v>3.5000000000000003E-2</v>
      </c>
      <c r="DP43" s="6" t="e">
        <f t="shared" si="102"/>
        <v>#NUM!</v>
      </c>
      <c r="DQ43" s="6">
        <f t="shared" si="102"/>
        <v>0.03</v>
      </c>
      <c r="DR43" s="6" t="e">
        <f t="shared" si="102"/>
        <v>#NUM!</v>
      </c>
      <c r="DS43" s="6">
        <f t="shared" si="102"/>
        <v>0.01</v>
      </c>
      <c r="DT43" s="6" t="e">
        <f t="shared" si="102"/>
        <v>#NUM!</v>
      </c>
      <c r="DU43" s="6" t="e">
        <f t="shared" si="102"/>
        <v>#NUM!</v>
      </c>
      <c r="DV43" s="6">
        <f t="shared" si="102"/>
        <v>0.15000000000000002</v>
      </c>
      <c r="DW43" s="6" t="e">
        <f t="shared" si="102"/>
        <v>#NUM!</v>
      </c>
      <c r="DX43" s="6" t="e">
        <f t="shared" si="102"/>
        <v>#NUM!</v>
      </c>
      <c r="DY43" s="6" t="e">
        <f t="shared" si="103"/>
        <v>#NUM!</v>
      </c>
      <c r="DZ43" s="6" t="e">
        <f t="shared" si="103"/>
        <v>#NUM!</v>
      </c>
      <c r="EA43" s="6" t="e">
        <f t="shared" si="103"/>
        <v>#NUM!</v>
      </c>
      <c r="EB43" s="6" t="e">
        <f t="shared" si="103"/>
        <v>#NUM!</v>
      </c>
      <c r="EC43" s="6" t="e">
        <f t="shared" si="103"/>
        <v>#NUM!</v>
      </c>
      <c r="ED43" s="6">
        <f t="shared" si="103"/>
        <v>0.02</v>
      </c>
      <c r="EE43" s="6">
        <f t="shared" si="103"/>
        <v>0.01</v>
      </c>
      <c r="EF43" s="6" t="e">
        <f t="shared" si="103"/>
        <v>#NUM!</v>
      </c>
      <c r="EG43" s="6">
        <f t="shared" si="103"/>
        <v>0.03</v>
      </c>
      <c r="EH43" s="6" t="e">
        <f t="shared" si="103"/>
        <v>#NUM!</v>
      </c>
      <c r="EI43" s="6" t="e">
        <f t="shared" si="104"/>
        <v>#NUM!</v>
      </c>
      <c r="EJ43" s="6" t="e">
        <f t="shared" si="104"/>
        <v>#NUM!</v>
      </c>
      <c r="EK43" s="6" t="e">
        <f t="shared" si="104"/>
        <v>#NUM!</v>
      </c>
      <c r="EL43" s="6">
        <f t="shared" si="104"/>
        <v>0.02</v>
      </c>
      <c r="EM43" s="6">
        <f t="shared" si="104"/>
        <v>0.04</v>
      </c>
      <c r="EN43" s="6">
        <f t="shared" si="104"/>
        <v>3.9999999999999994E-2</v>
      </c>
      <c r="EO43" s="6">
        <f t="shared" si="104"/>
        <v>0.02</v>
      </c>
      <c r="EP43" s="6">
        <f t="shared" si="104"/>
        <v>0.01</v>
      </c>
      <c r="EQ43" s="6">
        <f t="shared" si="104"/>
        <v>3.2550000000000003E-2</v>
      </c>
      <c r="ER43" s="6" t="e">
        <f t="shared" si="104"/>
        <v>#NUM!</v>
      </c>
      <c r="ES43" s="6">
        <f t="shared" si="105"/>
        <v>0.03</v>
      </c>
      <c r="ET43" s="6" t="e">
        <f t="shared" si="105"/>
        <v>#NUM!</v>
      </c>
      <c r="EU43" s="6" t="e">
        <f t="shared" si="105"/>
        <v>#NUM!</v>
      </c>
      <c r="EV43" s="6" t="e">
        <f t="shared" si="105"/>
        <v>#NUM!</v>
      </c>
      <c r="EW43" s="6" t="e">
        <f t="shared" si="105"/>
        <v>#NUM!</v>
      </c>
      <c r="EX43" s="6" t="e">
        <f t="shared" si="105"/>
        <v>#NUM!</v>
      </c>
      <c r="EY43" s="6">
        <f t="shared" si="105"/>
        <v>0.02</v>
      </c>
      <c r="EZ43" s="6">
        <f t="shared" si="105"/>
        <v>1.84E-2</v>
      </c>
      <c r="FA43" s="6" t="e">
        <f t="shared" si="105"/>
        <v>#NUM!</v>
      </c>
      <c r="FB43" s="6" t="e">
        <f t="shared" si="105"/>
        <v>#NUM!</v>
      </c>
      <c r="FC43" s="6">
        <f t="shared" si="106"/>
        <v>0.02</v>
      </c>
      <c r="FD43" s="6">
        <f t="shared" si="106"/>
        <v>3.5000000000000003E-2</v>
      </c>
      <c r="FE43" s="6" t="e">
        <f t="shared" si="106"/>
        <v>#NUM!</v>
      </c>
      <c r="FF43" s="6" t="e">
        <f t="shared" si="106"/>
        <v>#NUM!</v>
      </c>
      <c r="FG43" s="6">
        <f t="shared" si="106"/>
        <v>0.04</v>
      </c>
      <c r="FH43" s="6" t="e">
        <f t="shared" si="106"/>
        <v>#NUM!</v>
      </c>
      <c r="FI43" s="6" t="e">
        <f t="shared" si="106"/>
        <v>#NUM!</v>
      </c>
      <c r="FJ43" s="6">
        <f t="shared" si="106"/>
        <v>0.14500000000000002</v>
      </c>
      <c r="FK43" s="6">
        <f t="shared" si="106"/>
        <v>4.4999999999999998E-2</v>
      </c>
      <c r="FL43" s="6">
        <f t="shared" si="106"/>
        <v>0.04</v>
      </c>
      <c r="FM43" s="6">
        <f t="shared" si="106"/>
        <v>6.0000000000000005E-2</v>
      </c>
      <c r="FN43" s="6" t="e">
        <f t="shared" si="106"/>
        <v>#NUM!</v>
      </c>
      <c r="FO43" s="6">
        <f t="shared" si="106"/>
        <v>0.02</v>
      </c>
      <c r="FP43" s="6">
        <f t="shared" si="106"/>
        <v>0.11499999999999999</v>
      </c>
      <c r="FQ43" s="6">
        <f t="shared" si="106"/>
        <v>0.12</v>
      </c>
    </row>
    <row r="44" spans="4:173" s="2" customFormat="1" x14ac:dyDescent="0.25">
      <c r="G44" s="3">
        <v>0.25</v>
      </c>
      <c r="I44" s="4">
        <f t="shared" si="91"/>
        <v>6.67</v>
      </c>
      <c r="J44" s="5">
        <f t="shared" si="91"/>
        <v>28.1</v>
      </c>
      <c r="K44" s="5">
        <f t="shared" si="91"/>
        <v>57.550000000000004</v>
      </c>
      <c r="L44" s="2">
        <f t="shared" si="91"/>
        <v>5.5851999999999999E-2</v>
      </c>
      <c r="M44" s="5">
        <f t="shared" si="91"/>
        <v>189.45000000000002</v>
      </c>
      <c r="N44" s="6">
        <f t="shared" si="91"/>
        <v>2.7900000000000001E-2</v>
      </c>
      <c r="O44" s="6">
        <f t="shared" si="91"/>
        <v>3.4499999999999999E-3</v>
      </c>
      <c r="P44" s="6">
        <f t="shared" si="91"/>
        <v>2.1299999999999999E-3</v>
      </c>
      <c r="Q44" s="6">
        <f t="shared" si="91"/>
        <v>3.4500000000000003E-2</v>
      </c>
      <c r="R44" s="4">
        <f t="shared" si="91"/>
        <v>2.350243602089769</v>
      </c>
      <c r="S44" s="4">
        <f t="shared" si="92"/>
        <v>0.98002409726606998</v>
      </c>
      <c r="T44" s="4">
        <f t="shared" si="92"/>
        <v>1.1302534039615959E-2</v>
      </c>
      <c r="U44" s="4">
        <f t="shared" si="92"/>
        <v>0.15039862564868733</v>
      </c>
      <c r="V44" s="5">
        <f t="shared" si="92"/>
        <v>2314.0625</v>
      </c>
      <c r="W44" s="6">
        <f t="shared" si="92"/>
        <v>0.32700319585000004</v>
      </c>
      <c r="X44" s="6">
        <f t="shared" si="92"/>
        <v>0.17168899625</v>
      </c>
      <c r="Y44" s="6">
        <f t="shared" si="92"/>
        <v>0.14620747949999999</v>
      </c>
      <c r="Z44" s="6">
        <f t="shared" si="92"/>
        <v>0.13903182629999999</v>
      </c>
      <c r="AA44" s="6">
        <f t="shared" si="92"/>
        <v>0.1175401515</v>
      </c>
      <c r="AB44" s="6">
        <f t="shared" si="92"/>
        <v>9.0120926195000006E-2</v>
      </c>
      <c r="AC44" s="6">
        <f t="shared" si="93"/>
        <v>4.5873485510000006E-2</v>
      </c>
      <c r="AD44" s="6">
        <f t="shared" si="93"/>
        <v>2.1459070965E-2</v>
      </c>
      <c r="AE44" s="6">
        <f t="shared" si="93"/>
        <v>1.141849615E-2</v>
      </c>
      <c r="AF44" s="4">
        <f t="shared" si="93"/>
        <v>1.26</v>
      </c>
      <c r="AG44" s="1">
        <f t="shared" si="93"/>
        <v>0.16999999999999998</v>
      </c>
      <c r="AH44" s="1">
        <f t="shared" si="93"/>
        <v>1</v>
      </c>
      <c r="AI44" s="4">
        <f t="shared" si="93"/>
        <v>3.6150000000000002</v>
      </c>
      <c r="AJ44" s="4" t="e">
        <f t="shared" si="93"/>
        <v>#NUM!</v>
      </c>
      <c r="AK44" s="4">
        <f t="shared" si="93"/>
        <v>4.4999999999999998E-2</v>
      </c>
      <c r="AL44" s="4">
        <f t="shared" si="93"/>
        <v>2.105</v>
      </c>
      <c r="AM44" s="5">
        <f t="shared" si="94"/>
        <v>150</v>
      </c>
      <c r="AN44" s="5">
        <f t="shared" si="94"/>
        <v>8331.25</v>
      </c>
      <c r="AO44" s="5">
        <f t="shared" si="94"/>
        <v>72.17521948717949</v>
      </c>
      <c r="AP44" s="4">
        <f t="shared" si="94"/>
        <v>4.4263537499999996</v>
      </c>
      <c r="AQ44" s="5">
        <f t="shared" si="94"/>
        <v>32.976500000000001</v>
      </c>
      <c r="AR44" s="5">
        <f t="shared" si="94"/>
        <v>5346.72775</v>
      </c>
      <c r="AS44" s="4">
        <f t="shared" si="94"/>
        <v>3.1875</v>
      </c>
      <c r="AT44" s="4">
        <f t="shared" si="94"/>
        <v>10.407</v>
      </c>
      <c r="AU44" s="4">
        <f t="shared" si="94"/>
        <v>9.8979999999999997</v>
      </c>
      <c r="AV44" s="5">
        <f t="shared" si="94"/>
        <v>11.999500000000001</v>
      </c>
      <c r="AW44" s="5">
        <f t="shared" si="95"/>
        <v>90.629500000000007</v>
      </c>
      <c r="AX44" s="4">
        <f t="shared" si="95"/>
        <v>1.330125</v>
      </c>
      <c r="AY44" s="5">
        <f t="shared" si="95"/>
        <v>1271.5609999999999</v>
      </c>
      <c r="AZ44" s="5">
        <f t="shared" si="95"/>
        <v>1115.875125</v>
      </c>
      <c r="BA44" s="4">
        <f t="shared" si="95"/>
        <v>10.842859999999998</v>
      </c>
      <c r="BB44" s="4">
        <f t="shared" si="95"/>
        <v>4.1524999999999999</v>
      </c>
      <c r="BC44" s="5">
        <f t="shared" si="95"/>
        <v>4844.9690000000001</v>
      </c>
      <c r="BD44" s="4">
        <f t="shared" si="95"/>
        <v>16.939999999999998</v>
      </c>
      <c r="BE44" s="4">
        <f t="shared" si="95"/>
        <v>5.1875</v>
      </c>
      <c r="BF44" s="4">
        <f t="shared" si="95"/>
        <v>5.8425000000000002</v>
      </c>
      <c r="BG44" s="5">
        <f t="shared" si="96"/>
        <v>7.358888888888889</v>
      </c>
      <c r="BH44" s="5">
        <f t="shared" si="96"/>
        <v>44.935000000000002</v>
      </c>
      <c r="BI44" s="5" t="e">
        <f t="shared" si="96"/>
        <v>#NUM!</v>
      </c>
      <c r="BJ44" s="5" t="e">
        <f t="shared" si="96"/>
        <v>#NUM!</v>
      </c>
      <c r="BK44" s="5" t="e">
        <f t="shared" si="96"/>
        <v>#NUM!</v>
      </c>
      <c r="BL44" s="5">
        <f t="shared" si="96"/>
        <v>17.75</v>
      </c>
      <c r="BM44" s="5" t="e">
        <f t="shared" si="96"/>
        <v>#NUM!</v>
      </c>
      <c r="BN44" s="5">
        <f t="shared" si="96"/>
        <v>165</v>
      </c>
      <c r="BO44" s="5">
        <f t="shared" si="96"/>
        <v>100</v>
      </c>
      <c r="BP44" s="5" t="e">
        <f t="shared" si="96"/>
        <v>#NUM!</v>
      </c>
      <c r="BQ44" s="5" t="e">
        <f t="shared" si="97"/>
        <v>#NUM!</v>
      </c>
      <c r="BR44" s="5" t="e">
        <f t="shared" si="97"/>
        <v>#NUM!</v>
      </c>
      <c r="BS44" s="5" t="e">
        <f t="shared" si="97"/>
        <v>#NUM!</v>
      </c>
      <c r="BT44" s="5" t="e">
        <f t="shared" si="97"/>
        <v>#NUM!</v>
      </c>
      <c r="BU44" s="5" t="e">
        <f t="shared" si="97"/>
        <v>#NUM!</v>
      </c>
      <c r="BV44" s="5" t="e">
        <f t="shared" si="97"/>
        <v>#NUM!</v>
      </c>
      <c r="BW44" s="5">
        <f t="shared" si="97"/>
        <v>140</v>
      </c>
      <c r="BX44" s="5" t="e">
        <f t="shared" si="97"/>
        <v>#NUM!</v>
      </c>
      <c r="BY44" s="5" t="e">
        <f t="shared" si="97"/>
        <v>#NUM!</v>
      </c>
      <c r="BZ44" s="5">
        <f t="shared" si="97"/>
        <v>8</v>
      </c>
      <c r="CA44" s="5" t="e">
        <f t="shared" si="98"/>
        <v>#NUM!</v>
      </c>
      <c r="CB44" s="5" t="e">
        <f t="shared" si="98"/>
        <v>#NUM!</v>
      </c>
      <c r="CC44" s="6">
        <f t="shared" si="98"/>
        <v>0.03</v>
      </c>
      <c r="CD44" s="6" t="e">
        <f t="shared" si="98"/>
        <v>#NUM!</v>
      </c>
      <c r="CE44" s="6" t="e">
        <f t="shared" si="98"/>
        <v>#NUM!</v>
      </c>
      <c r="CF44" s="6" t="e">
        <f t="shared" si="98"/>
        <v>#NUM!</v>
      </c>
      <c r="CG44" s="6">
        <f t="shared" si="98"/>
        <v>0.23499999999999999</v>
      </c>
      <c r="CH44" s="6" t="e">
        <f t="shared" si="98"/>
        <v>#NUM!</v>
      </c>
      <c r="CI44" s="6" t="e">
        <f t="shared" si="98"/>
        <v>#NUM!</v>
      </c>
      <c r="CJ44" s="6" t="e">
        <f t="shared" si="98"/>
        <v>#NUM!</v>
      </c>
      <c r="CK44" s="6" t="e">
        <f t="shared" si="99"/>
        <v>#NUM!</v>
      </c>
      <c r="CL44" s="6" t="e">
        <f t="shared" si="99"/>
        <v>#NUM!</v>
      </c>
      <c r="CM44" s="6" t="e">
        <f t="shared" si="99"/>
        <v>#NUM!</v>
      </c>
      <c r="CN44" s="6" t="e">
        <f t="shared" si="99"/>
        <v>#NUM!</v>
      </c>
      <c r="CO44" s="6" t="e">
        <f t="shared" si="99"/>
        <v>#NUM!</v>
      </c>
      <c r="CP44" s="6">
        <f t="shared" si="99"/>
        <v>0.11</v>
      </c>
      <c r="CQ44" s="6" t="e">
        <f t="shared" si="99"/>
        <v>#NUM!</v>
      </c>
      <c r="CR44" s="6" t="e">
        <f t="shared" si="99"/>
        <v>#NUM!</v>
      </c>
      <c r="CS44" s="6" t="e">
        <f t="shared" si="99"/>
        <v>#NUM!</v>
      </c>
      <c r="CT44" s="6" t="e">
        <f t="shared" si="99"/>
        <v>#NUM!</v>
      </c>
      <c r="CU44" s="6" t="e">
        <f t="shared" si="100"/>
        <v>#NUM!</v>
      </c>
      <c r="CV44" s="6" t="e">
        <f t="shared" si="100"/>
        <v>#NUM!</v>
      </c>
      <c r="CW44" s="6" t="e">
        <f t="shared" si="100"/>
        <v>#NUM!</v>
      </c>
      <c r="CX44" s="6" t="e">
        <f t="shared" si="100"/>
        <v>#NUM!</v>
      </c>
      <c r="CY44" s="6" t="e">
        <f t="shared" si="100"/>
        <v>#NUM!</v>
      </c>
      <c r="CZ44" s="6" t="e">
        <f t="shared" si="100"/>
        <v>#NUM!</v>
      </c>
      <c r="DA44" s="6" t="e">
        <f t="shared" si="100"/>
        <v>#NUM!</v>
      </c>
      <c r="DB44" s="6" t="e">
        <f t="shared" si="100"/>
        <v>#NUM!</v>
      </c>
      <c r="DC44" s="6" t="e">
        <f t="shared" si="100"/>
        <v>#NUM!</v>
      </c>
      <c r="DD44" s="6" t="e">
        <f t="shared" si="100"/>
        <v>#NUM!</v>
      </c>
      <c r="DE44" s="6" t="e">
        <f t="shared" si="101"/>
        <v>#NUM!</v>
      </c>
      <c r="DF44" s="6" t="e">
        <f t="shared" si="101"/>
        <v>#NUM!</v>
      </c>
      <c r="DG44" s="6" t="e">
        <f t="shared" si="101"/>
        <v>#NUM!</v>
      </c>
      <c r="DH44" s="6" t="e">
        <f t="shared" si="101"/>
        <v>#NUM!</v>
      </c>
      <c r="DI44" s="6" t="e">
        <f t="shared" si="101"/>
        <v>#NUM!</v>
      </c>
      <c r="DJ44" s="6" t="e">
        <f t="shared" si="101"/>
        <v>#NUM!</v>
      </c>
      <c r="DK44" s="6" t="e">
        <f t="shared" si="101"/>
        <v>#NUM!</v>
      </c>
      <c r="DL44" s="6" t="e">
        <f t="shared" si="101"/>
        <v>#NUM!</v>
      </c>
      <c r="DM44" s="6" t="e">
        <f t="shared" si="101"/>
        <v>#NUM!</v>
      </c>
      <c r="DN44" s="6" t="e">
        <f t="shared" si="101"/>
        <v>#NUM!</v>
      </c>
      <c r="DO44" s="6">
        <f t="shared" si="102"/>
        <v>2.2499999999999999E-2</v>
      </c>
      <c r="DP44" s="6" t="e">
        <f t="shared" si="102"/>
        <v>#NUM!</v>
      </c>
      <c r="DQ44" s="6" t="e">
        <f t="shared" si="102"/>
        <v>#NUM!</v>
      </c>
      <c r="DR44" s="6" t="e">
        <f t="shared" si="102"/>
        <v>#NUM!</v>
      </c>
      <c r="DS44" s="6" t="e">
        <f t="shared" si="102"/>
        <v>#NUM!</v>
      </c>
      <c r="DT44" s="6" t="e">
        <f t="shared" si="102"/>
        <v>#NUM!</v>
      </c>
      <c r="DU44" s="6" t="e">
        <f t="shared" si="102"/>
        <v>#NUM!</v>
      </c>
      <c r="DV44" s="6">
        <f t="shared" si="102"/>
        <v>0.1</v>
      </c>
      <c r="DW44" s="6" t="e">
        <f t="shared" si="102"/>
        <v>#NUM!</v>
      </c>
      <c r="DX44" s="6" t="e">
        <f t="shared" si="102"/>
        <v>#NUM!</v>
      </c>
      <c r="DY44" s="6" t="e">
        <f t="shared" si="103"/>
        <v>#NUM!</v>
      </c>
      <c r="DZ44" s="6" t="e">
        <f t="shared" si="103"/>
        <v>#NUM!</v>
      </c>
      <c r="EA44" s="6" t="e">
        <f t="shared" si="103"/>
        <v>#NUM!</v>
      </c>
      <c r="EB44" s="6" t="e">
        <f t="shared" si="103"/>
        <v>#NUM!</v>
      </c>
      <c r="EC44" s="6" t="e">
        <f t="shared" si="103"/>
        <v>#NUM!</v>
      </c>
      <c r="ED44" s="6">
        <f t="shared" si="103"/>
        <v>0.02</v>
      </c>
      <c r="EE44" s="6" t="e">
        <f t="shared" si="103"/>
        <v>#NUM!</v>
      </c>
      <c r="EF44" s="6" t="e">
        <f t="shared" si="103"/>
        <v>#NUM!</v>
      </c>
      <c r="EG44" s="6" t="e">
        <f t="shared" si="103"/>
        <v>#NUM!</v>
      </c>
      <c r="EH44" s="6" t="e">
        <f t="shared" si="103"/>
        <v>#NUM!</v>
      </c>
      <c r="EI44" s="6" t="e">
        <f t="shared" si="104"/>
        <v>#NUM!</v>
      </c>
      <c r="EJ44" s="6" t="e">
        <f t="shared" si="104"/>
        <v>#NUM!</v>
      </c>
      <c r="EK44" s="6" t="e">
        <f t="shared" si="104"/>
        <v>#NUM!</v>
      </c>
      <c r="EL44" s="6">
        <f t="shared" si="104"/>
        <v>0.01</v>
      </c>
      <c r="EM44" s="6" t="e">
        <f t="shared" si="104"/>
        <v>#NUM!</v>
      </c>
      <c r="EN44" s="6">
        <f t="shared" si="104"/>
        <v>1.2500000000000001E-2</v>
      </c>
      <c r="EO44" s="6" t="e">
        <f t="shared" si="104"/>
        <v>#NUM!</v>
      </c>
      <c r="EP44" s="6" t="e">
        <f t="shared" si="104"/>
        <v>#NUM!</v>
      </c>
      <c r="EQ44" s="6" t="e">
        <f t="shared" si="104"/>
        <v>#NUM!</v>
      </c>
      <c r="ER44" s="6" t="e">
        <f t="shared" si="104"/>
        <v>#NUM!</v>
      </c>
      <c r="ES44" s="6">
        <f t="shared" si="105"/>
        <v>0.02</v>
      </c>
      <c r="ET44" s="6" t="e">
        <f t="shared" si="105"/>
        <v>#NUM!</v>
      </c>
      <c r="EU44" s="6" t="e">
        <f t="shared" si="105"/>
        <v>#NUM!</v>
      </c>
      <c r="EV44" s="6" t="e">
        <f t="shared" si="105"/>
        <v>#NUM!</v>
      </c>
      <c r="EW44" s="6" t="e">
        <f t="shared" si="105"/>
        <v>#NUM!</v>
      </c>
      <c r="EX44" s="6" t="e">
        <f t="shared" si="105"/>
        <v>#NUM!</v>
      </c>
      <c r="EY44" s="6" t="e">
        <f t="shared" si="105"/>
        <v>#NUM!</v>
      </c>
      <c r="EZ44" s="6" t="e">
        <f t="shared" si="105"/>
        <v>#NUM!</v>
      </c>
      <c r="FA44" s="6" t="e">
        <f t="shared" si="105"/>
        <v>#NUM!</v>
      </c>
      <c r="FB44" s="6" t="e">
        <f t="shared" si="105"/>
        <v>#NUM!</v>
      </c>
      <c r="FC44" s="6">
        <f t="shared" si="106"/>
        <v>0.02</v>
      </c>
      <c r="FD44" s="6">
        <f t="shared" si="106"/>
        <v>2.0525000000000002E-2</v>
      </c>
      <c r="FE44" s="6" t="e">
        <f t="shared" si="106"/>
        <v>#NUM!</v>
      </c>
      <c r="FF44" s="6" t="e">
        <f t="shared" si="106"/>
        <v>#NUM!</v>
      </c>
      <c r="FG44" s="6">
        <f t="shared" si="106"/>
        <v>0.02</v>
      </c>
      <c r="FH44" s="6" t="e">
        <f t="shared" si="106"/>
        <v>#NUM!</v>
      </c>
      <c r="FI44" s="6" t="e">
        <f t="shared" si="106"/>
        <v>#NUM!</v>
      </c>
      <c r="FJ44" s="6" t="e">
        <f t="shared" si="106"/>
        <v>#NUM!</v>
      </c>
      <c r="FK44" s="6">
        <f t="shared" si="106"/>
        <v>1.7500000000000002E-2</v>
      </c>
      <c r="FL44" s="6" t="e">
        <f t="shared" si="106"/>
        <v>#NUM!</v>
      </c>
      <c r="FM44" s="6">
        <f t="shared" si="106"/>
        <v>3.7499999999999999E-2</v>
      </c>
      <c r="FN44" s="6" t="e">
        <f t="shared" si="106"/>
        <v>#NUM!</v>
      </c>
      <c r="FO44" s="6">
        <f t="shared" si="106"/>
        <v>0.01</v>
      </c>
      <c r="FP44" s="6">
        <f t="shared" si="106"/>
        <v>6.25E-2</v>
      </c>
      <c r="FQ44" s="6">
        <f t="shared" si="106"/>
        <v>0.03</v>
      </c>
    </row>
    <row r="45" spans="4:173" s="2" customFormat="1" x14ac:dyDescent="0.25">
      <c r="G45" s="3">
        <v>0.1</v>
      </c>
      <c r="I45" s="4">
        <f t="shared" si="91"/>
        <v>6.319</v>
      </c>
      <c r="J45" s="5" t="e">
        <f t="shared" si="91"/>
        <v>#NUM!</v>
      </c>
      <c r="K45" s="5">
        <f t="shared" si="91"/>
        <v>45.349999999999994</v>
      </c>
      <c r="L45" s="2">
        <f t="shared" si="91"/>
        <v>1.9559122000000002E-2</v>
      </c>
      <c r="M45" s="5">
        <f t="shared" si="91"/>
        <v>177.65</v>
      </c>
      <c r="N45" s="6" t="e">
        <f t="shared" si="91"/>
        <v>#NUM!</v>
      </c>
      <c r="O45" s="6" t="e">
        <f t="shared" si="91"/>
        <v>#NUM!</v>
      </c>
      <c r="P45" s="6" t="e">
        <f t="shared" si="91"/>
        <v>#NUM!</v>
      </c>
      <c r="Q45" s="6" t="e">
        <f t="shared" si="91"/>
        <v>#NUM!</v>
      </c>
      <c r="R45" s="4">
        <f t="shared" si="91"/>
        <v>1.459143278852012</v>
      </c>
      <c r="S45" s="4">
        <f t="shared" si="92"/>
        <v>0.59145475514873969</v>
      </c>
      <c r="T45" s="4">
        <f t="shared" si="92"/>
        <v>8.002619273967294E-3</v>
      </c>
      <c r="U45" s="4">
        <f t="shared" si="92"/>
        <v>5.04474927125085E-2</v>
      </c>
      <c r="V45" s="5">
        <f t="shared" si="92"/>
        <v>1775.151879699248</v>
      </c>
      <c r="W45" s="6">
        <f t="shared" si="92"/>
        <v>0.19334967734000003</v>
      </c>
      <c r="X45" s="6">
        <f t="shared" si="92"/>
        <v>0.11828452052000001</v>
      </c>
      <c r="Y45" s="6">
        <f t="shared" si="92"/>
        <v>9.4950318347999996E-2</v>
      </c>
      <c r="Z45" s="6">
        <f t="shared" si="92"/>
        <v>8.8845296204000002E-2</v>
      </c>
      <c r="AA45" s="6">
        <f t="shared" si="92"/>
        <v>7.4710908534000017E-2</v>
      </c>
      <c r="AB45" s="6">
        <f t="shared" si="92"/>
        <v>5.6618613008000002E-2</v>
      </c>
      <c r="AC45" s="6">
        <f t="shared" si="93"/>
        <v>2.8738358826E-2</v>
      </c>
      <c r="AD45" s="6">
        <f t="shared" si="93"/>
        <v>1.562152256E-2</v>
      </c>
      <c r="AE45" s="6">
        <f t="shared" si="93"/>
        <v>6.3620352189999998E-3</v>
      </c>
      <c r="AF45" s="4">
        <f t="shared" si="93"/>
        <v>1.02</v>
      </c>
      <c r="AG45" s="1" t="e">
        <f t="shared" si="93"/>
        <v>#NUM!</v>
      </c>
      <c r="AH45" s="1" t="e">
        <f t="shared" si="93"/>
        <v>#NUM!</v>
      </c>
      <c r="AI45" s="4" t="e">
        <f t="shared" si="93"/>
        <v>#NUM!</v>
      </c>
      <c r="AJ45" s="4" t="e">
        <f t="shared" si="93"/>
        <v>#NUM!</v>
      </c>
      <c r="AK45" s="4">
        <f t="shared" si="93"/>
        <v>0.03</v>
      </c>
      <c r="AL45" s="4" t="e">
        <f t="shared" si="93"/>
        <v>#NUM!</v>
      </c>
      <c r="AM45" s="5">
        <f t="shared" si="94"/>
        <v>64</v>
      </c>
      <c r="AN45" s="5">
        <f t="shared" si="94"/>
        <v>1465</v>
      </c>
      <c r="AO45" s="5">
        <f t="shared" si="94"/>
        <v>23.50429230769231</v>
      </c>
      <c r="AP45" s="4">
        <f t="shared" si="94"/>
        <v>1.9264000000000001</v>
      </c>
      <c r="AQ45" s="5" t="e">
        <f t="shared" si="94"/>
        <v>#NUM!</v>
      </c>
      <c r="AR45" s="5" t="e">
        <f t="shared" si="94"/>
        <v>#NUM!</v>
      </c>
      <c r="AS45" s="4">
        <f t="shared" si="94"/>
        <v>1.4200000000000002</v>
      </c>
      <c r="AT45" s="4">
        <f t="shared" si="94"/>
        <v>4.62</v>
      </c>
      <c r="AU45" s="4">
        <f t="shared" si="94"/>
        <v>5.12</v>
      </c>
      <c r="AV45" s="5">
        <f t="shared" si="94"/>
        <v>6.8798624000000022</v>
      </c>
      <c r="AW45" s="5">
        <f t="shared" si="95"/>
        <v>48.587648888888893</v>
      </c>
      <c r="AX45" s="4">
        <f t="shared" si="95"/>
        <v>0.44992739999999998</v>
      </c>
      <c r="AY45" s="5" t="e">
        <f t="shared" si="95"/>
        <v>#NUM!</v>
      </c>
      <c r="AZ45" s="5" t="e">
        <f t="shared" si="95"/>
        <v>#NUM!</v>
      </c>
      <c r="BA45" s="4">
        <f t="shared" si="95"/>
        <v>4.5683120000000006</v>
      </c>
      <c r="BB45" s="4" t="e">
        <f t="shared" si="95"/>
        <v>#NUM!</v>
      </c>
      <c r="BC45" s="5" t="e">
        <f t="shared" si="95"/>
        <v>#NUM!</v>
      </c>
      <c r="BD45" s="4">
        <f t="shared" si="95"/>
        <v>7.7522800000000007</v>
      </c>
      <c r="BE45" s="4">
        <f t="shared" si="95"/>
        <v>3.0181000000000004</v>
      </c>
      <c r="BF45" s="4">
        <f t="shared" si="95"/>
        <v>3.2692692800000001</v>
      </c>
      <c r="BG45" s="5">
        <f t="shared" si="96"/>
        <v>5.2680000000000007</v>
      </c>
      <c r="BH45" s="5">
        <f t="shared" si="96"/>
        <v>32.469439999999999</v>
      </c>
      <c r="BI45" s="5" t="e">
        <f t="shared" si="96"/>
        <v>#NUM!</v>
      </c>
      <c r="BJ45" s="5" t="e">
        <f t="shared" si="96"/>
        <v>#NUM!</v>
      </c>
      <c r="BK45" s="5" t="e">
        <f t="shared" si="96"/>
        <v>#NUM!</v>
      </c>
      <c r="BL45" s="5">
        <f t="shared" si="96"/>
        <v>15</v>
      </c>
      <c r="BM45" s="5" t="e">
        <f t="shared" si="96"/>
        <v>#NUM!</v>
      </c>
      <c r="BN45" s="5">
        <f t="shared" si="96"/>
        <v>86.800000000000011</v>
      </c>
      <c r="BO45" s="5">
        <f t="shared" si="96"/>
        <v>100</v>
      </c>
      <c r="BP45" s="5" t="e">
        <f t="shared" si="96"/>
        <v>#NUM!</v>
      </c>
      <c r="BQ45" s="5" t="e">
        <f t="shared" si="97"/>
        <v>#NUM!</v>
      </c>
      <c r="BR45" s="5" t="e">
        <f t="shared" si="97"/>
        <v>#NUM!</v>
      </c>
      <c r="BS45" s="5" t="e">
        <f t="shared" si="97"/>
        <v>#NUM!</v>
      </c>
      <c r="BT45" s="5" t="e">
        <f t="shared" si="97"/>
        <v>#NUM!</v>
      </c>
      <c r="BU45" s="5" t="e">
        <f t="shared" si="97"/>
        <v>#NUM!</v>
      </c>
      <c r="BV45" s="5" t="e">
        <f t="shared" si="97"/>
        <v>#NUM!</v>
      </c>
      <c r="BW45" s="5" t="e">
        <f t="shared" si="97"/>
        <v>#NUM!</v>
      </c>
      <c r="BX45" s="5" t="e">
        <f t="shared" si="97"/>
        <v>#NUM!</v>
      </c>
      <c r="BY45" s="5" t="e">
        <f t="shared" si="97"/>
        <v>#NUM!</v>
      </c>
      <c r="BZ45" s="5" t="e">
        <f t="shared" si="97"/>
        <v>#NUM!</v>
      </c>
      <c r="CA45" s="5" t="e">
        <f t="shared" si="98"/>
        <v>#NUM!</v>
      </c>
      <c r="CB45" s="5" t="e">
        <f t="shared" si="98"/>
        <v>#NUM!</v>
      </c>
      <c r="CC45" s="6">
        <f t="shared" si="98"/>
        <v>1.4000000000000002E-2</v>
      </c>
      <c r="CD45" s="6" t="e">
        <f t="shared" si="98"/>
        <v>#NUM!</v>
      </c>
      <c r="CE45" s="6" t="e">
        <f t="shared" si="98"/>
        <v>#NUM!</v>
      </c>
      <c r="CF45" s="6" t="e">
        <f t="shared" si="98"/>
        <v>#NUM!</v>
      </c>
      <c r="CG45" s="6">
        <f t="shared" si="98"/>
        <v>0.08</v>
      </c>
      <c r="CH45" s="6" t="e">
        <f t="shared" si="98"/>
        <v>#NUM!</v>
      </c>
      <c r="CI45" s="6" t="e">
        <f t="shared" si="98"/>
        <v>#NUM!</v>
      </c>
      <c r="CJ45" s="6" t="e">
        <f t="shared" si="98"/>
        <v>#NUM!</v>
      </c>
      <c r="CK45" s="6" t="e">
        <f t="shared" si="99"/>
        <v>#NUM!</v>
      </c>
      <c r="CL45" s="6" t="e">
        <f t="shared" si="99"/>
        <v>#NUM!</v>
      </c>
      <c r="CM45" s="6" t="e">
        <f t="shared" si="99"/>
        <v>#NUM!</v>
      </c>
      <c r="CN45" s="6" t="e">
        <f t="shared" si="99"/>
        <v>#NUM!</v>
      </c>
      <c r="CO45" s="6" t="e">
        <f t="shared" si="99"/>
        <v>#NUM!</v>
      </c>
      <c r="CP45" s="6">
        <f t="shared" si="99"/>
        <v>6.2000000000000006E-2</v>
      </c>
      <c r="CQ45" s="6" t="e">
        <f t="shared" si="99"/>
        <v>#NUM!</v>
      </c>
      <c r="CR45" s="6" t="e">
        <f t="shared" si="99"/>
        <v>#NUM!</v>
      </c>
      <c r="CS45" s="6" t="e">
        <f t="shared" si="99"/>
        <v>#NUM!</v>
      </c>
      <c r="CT45" s="6" t="e">
        <f t="shared" si="99"/>
        <v>#NUM!</v>
      </c>
      <c r="CU45" s="6" t="e">
        <f t="shared" si="100"/>
        <v>#NUM!</v>
      </c>
      <c r="CV45" s="6" t="e">
        <f t="shared" si="100"/>
        <v>#NUM!</v>
      </c>
      <c r="CW45" s="6" t="e">
        <f t="shared" si="100"/>
        <v>#NUM!</v>
      </c>
      <c r="CX45" s="6" t="e">
        <f t="shared" si="100"/>
        <v>#NUM!</v>
      </c>
      <c r="CY45" s="6" t="e">
        <f t="shared" si="100"/>
        <v>#NUM!</v>
      </c>
      <c r="CZ45" s="6" t="e">
        <f t="shared" si="100"/>
        <v>#NUM!</v>
      </c>
      <c r="DA45" s="6" t="e">
        <f t="shared" si="100"/>
        <v>#NUM!</v>
      </c>
      <c r="DB45" s="6" t="e">
        <f t="shared" si="100"/>
        <v>#NUM!</v>
      </c>
      <c r="DC45" s="6" t="e">
        <f t="shared" si="100"/>
        <v>#NUM!</v>
      </c>
      <c r="DD45" s="6" t="e">
        <f t="shared" si="100"/>
        <v>#NUM!</v>
      </c>
      <c r="DE45" s="6" t="e">
        <f t="shared" si="101"/>
        <v>#NUM!</v>
      </c>
      <c r="DF45" s="6" t="e">
        <f t="shared" si="101"/>
        <v>#NUM!</v>
      </c>
      <c r="DG45" s="6" t="e">
        <f t="shared" si="101"/>
        <v>#NUM!</v>
      </c>
      <c r="DH45" s="6" t="e">
        <f t="shared" si="101"/>
        <v>#NUM!</v>
      </c>
      <c r="DI45" s="6" t="e">
        <f t="shared" si="101"/>
        <v>#NUM!</v>
      </c>
      <c r="DJ45" s="6" t="e">
        <f t="shared" si="101"/>
        <v>#NUM!</v>
      </c>
      <c r="DK45" s="6" t="e">
        <f t="shared" si="101"/>
        <v>#NUM!</v>
      </c>
      <c r="DL45" s="6" t="e">
        <f t="shared" si="101"/>
        <v>#NUM!</v>
      </c>
      <c r="DM45" s="6" t="e">
        <f t="shared" si="101"/>
        <v>#NUM!</v>
      </c>
      <c r="DN45" s="6" t="e">
        <f t="shared" si="101"/>
        <v>#NUM!</v>
      </c>
      <c r="DO45" s="6">
        <f t="shared" si="102"/>
        <v>0.02</v>
      </c>
      <c r="DP45" s="6" t="e">
        <f t="shared" si="102"/>
        <v>#NUM!</v>
      </c>
      <c r="DQ45" s="6" t="e">
        <f t="shared" si="102"/>
        <v>#NUM!</v>
      </c>
      <c r="DR45" s="6" t="e">
        <f t="shared" si="102"/>
        <v>#NUM!</v>
      </c>
      <c r="DS45" s="6" t="e">
        <f t="shared" si="102"/>
        <v>#NUM!</v>
      </c>
      <c r="DT45" s="6" t="e">
        <f t="shared" si="102"/>
        <v>#NUM!</v>
      </c>
      <c r="DU45" s="6" t="e">
        <f t="shared" si="102"/>
        <v>#NUM!</v>
      </c>
      <c r="DV45" s="6" t="e">
        <f t="shared" si="102"/>
        <v>#NUM!</v>
      </c>
      <c r="DW45" s="6" t="e">
        <f t="shared" si="102"/>
        <v>#NUM!</v>
      </c>
      <c r="DX45" s="6" t="e">
        <f t="shared" si="102"/>
        <v>#NUM!</v>
      </c>
      <c r="DY45" s="6" t="e">
        <f t="shared" si="103"/>
        <v>#NUM!</v>
      </c>
      <c r="DZ45" s="6" t="e">
        <f t="shared" si="103"/>
        <v>#NUM!</v>
      </c>
      <c r="EA45" s="6" t="e">
        <f t="shared" si="103"/>
        <v>#NUM!</v>
      </c>
      <c r="EB45" s="6" t="e">
        <f t="shared" si="103"/>
        <v>#NUM!</v>
      </c>
      <c r="EC45" s="6" t="e">
        <f t="shared" si="103"/>
        <v>#NUM!</v>
      </c>
      <c r="ED45" s="6" t="e">
        <f t="shared" si="103"/>
        <v>#NUM!</v>
      </c>
      <c r="EE45" s="6" t="e">
        <f t="shared" si="103"/>
        <v>#NUM!</v>
      </c>
      <c r="EF45" s="6" t="e">
        <f t="shared" si="103"/>
        <v>#NUM!</v>
      </c>
      <c r="EG45" s="6" t="e">
        <f t="shared" si="103"/>
        <v>#NUM!</v>
      </c>
      <c r="EH45" s="6" t="e">
        <f t="shared" si="103"/>
        <v>#NUM!</v>
      </c>
      <c r="EI45" s="6" t="e">
        <f t="shared" si="104"/>
        <v>#NUM!</v>
      </c>
      <c r="EJ45" s="6" t="e">
        <f t="shared" si="104"/>
        <v>#NUM!</v>
      </c>
      <c r="EK45" s="6" t="e">
        <f t="shared" si="104"/>
        <v>#NUM!</v>
      </c>
      <c r="EL45" s="6">
        <f t="shared" si="104"/>
        <v>0.01</v>
      </c>
      <c r="EM45" s="6" t="e">
        <f t="shared" si="104"/>
        <v>#NUM!</v>
      </c>
      <c r="EN45" s="6" t="e">
        <f t="shared" si="104"/>
        <v>#NUM!</v>
      </c>
      <c r="EO45" s="6" t="e">
        <f t="shared" si="104"/>
        <v>#NUM!</v>
      </c>
      <c r="EP45" s="6" t="e">
        <f t="shared" si="104"/>
        <v>#NUM!</v>
      </c>
      <c r="EQ45" s="6" t="e">
        <f t="shared" si="104"/>
        <v>#NUM!</v>
      </c>
      <c r="ER45" s="6" t="e">
        <f t="shared" si="104"/>
        <v>#NUM!</v>
      </c>
      <c r="ES45" s="6">
        <f t="shared" si="105"/>
        <v>1.6619999999999999E-2</v>
      </c>
      <c r="ET45" s="6" t="e">
        <f t="shared" si="105"/>
        <v>#NUM!</v>
      </c>
      <c r="EU45" s="6" t="e">
        <f t="shared" si="105"/>
        <v>#NUM!</v>
      </c>
      <c r="EV45" s="6" t="e">
        <f t="shared" si="105"/>
        <v>#NUM!</v>
      </c>
      <c r="EW45" s="6" t="e">
        <f t="shared" si="105"/>
        <v>#NUM!</v>
      </c>
      <c r="EX45" s="6" t="e">
        <f t="shared" si="105"/>
        <v>#NUM!</v>
      </c>
      <c r="EY45" s="6" t="e">
        <f t="shared" si="105"/>
        <v>#NUM!</v>
      </c>
      <c r="EZ45" s="6" t="e">
        <f t="shared" si="105"/>
        <v>#NUM!</v>
      </c>
      <c r="FA45" s="6" t="e">
        <f t="shared" si="105"/>
        <v>#NUM!</v>
      </c>
      <c r="FB45" s="6" t="e">
        <f t="shared" si="105"/>
        <v>#NUM!</v>
      </c>
      <c r="FC45" s="6" t="e">
        <f t="shared" si="106"/>
        <v>#NUM!</v>
      </c>
      <c r="FD45" s="6">
        <f t="shared" si="106"/>
        <v>1.1000000000000001E-2</v>
      </c>
      <c r="FE45" s="6" t="e">
        <f t="shared" si="106"/>
        <v>#NUM!</v>
      </c>
      <c r="FF45" s="6" t="e">
        <f t="shared" si="106"/>
        <v>#NUM!</v>
      </c>
      <c r="FG45" s="6">
        <f t="shared" si="106"/>
        <v>0.01</v>
      </c>
      <c r="FH45" s="6" t="e">
        <f t="shared" si="106"/>
        <v>#NUM!</v>
      </c>
      <c r="FI45" s="6" t="e">
        <f t="shared" si="106"/>
        <v>#NUM!</v>
      </c>
      <c r="FJ45" s="6" t="e">
        <f t="shared" si="106"/>
        <v>#NUM!</v>
      </c>
      <c r="FK45" s="6" t="e">
        <f t="shared" si="106"/>
        <v>#NUM!</v>
      </c>
      <c r="FL45" s="6" t="e">
        <f t="shared" si="106"/>
        <v>#NUM!</v>
      </c>
      <c r="FM45" s="6">
        <f t="shared" si="106"/>
        <v>1.4999999999999999E-2</v>
      </c>
      <c r="FN45" s="6" t="e">
        <f t="shared" si="106"/>
        <v>#NUM!</v>
      </c>
      <c r="FO45" s="6" t="e">
        <f t="shared" si="106"/>
        <v>#NUM!</v>
      </c>
      <c r="FP45" s="6" t="e">
        <f t="shared" si="106"/>
        <v>#NUM!</v>
      </c>
      <c r="FQ45" s="6" t="e">
        <f t="shared" si="106"/>
        <v>#NUM!</v>
      </c>
    </row>
    <row r="46" spans="4:173" s="2" customFormat="1" x14ac:dyDescent="0.25">
      <c r="G46" s="3">
        <v>0.05</v>
      </c>
      <c r="I46" s="4">
        <f t="shared" si="91"/>
        <v>5.9390000000000001</v>
      </c>
      <c r="J46" s="5" t="e">
        <f t="shared" si="91"/>
        <v>#NUM!</v>
      </c>
      <c r="K46" s="5" t="e">
        <f t="shared" si="91"/>
        <v>#NUM!</v>
      </c>
      <c r="L46" s="2">
        <f t="shared" si="91"/>
        <v>1.1968859E-2</v>
      </c>
      <c r="M46" s="5" t="e">
        <f t="shared" si="91"/>
        <v>#NUM!</v>
      </c>
      <c r="N46" s="6" t="e">
        <f t="shared" si="91"/>
        <v>#NUM!</v>
      </c>
      <c r="O46" s="6" t="e">
        <f t="shared" si="91"/>
        <v>#NUM!</v>
      </c>
      <c r="P46" s="6" t="e">
        <f t="shared" si="91"/>
        <v>#NUM!</v>
      </c>
      <c r="Q46" s="6" t="e">
        <f t="shared" si="91"/>
        <v>#NUM!</v>
      </c>
      <c r="R46" s="4" t="e">
        <f t="shared" si="91"/>
        <v>#NUM!</v>
      </c>
      <c r="S46" s="4" t="e">
        <f t="shared" si="92"/>
        <v>#NUM!</v>
      </c>
      <c r="T46" s="4" t="e">
        <f t="shared" si="92"/>
        <v>#NUM!</v>
      </c>
      <c r="U46" s="4" t="e">
        <f t="shared" si="92"/>
        <v>#NUM!</v>
      </c>
      <c r="V46" s="5" t="e">
        <f t="shared" si="92"/>
        <v>#NUM!</v>
      </c>
      <c r="W46" s="6">
        <f t="shared" si="92"/>
        <v>0.11383430005000002</v>
      </c>
      <c r="X46" s="6">
        <f t="shared" si="92"/>
        <v>7.9432671070000002E-2</v>
      </c>
      <c r="Y46" s="6">
        <f t="shared" si="92"/>
        <v>6.7698108275999994E-2</v>
      </c>
      <c r="Z46" s="6">
        <f t="shared" si="92"/>
        <v>6.6366656038000002E-2</v>
      </c>
      <c r="AA46" s="6">
        <f t="shared" si="92"/>
        <v>5.4406277107000002E-2</v>
      </c>
      <c r="AB46" s="6">
        <f t="shared" si="92"/>
        <v>4.5544423697E-2</v>
      </c>
      <c r="AC46" s="6">
        <f t="shared" si="93"/>
        <v>2.2868004650000003E-2</v>
      </c>
      <c r="AD46" s="6">
        <f t="shared" si="93"/>
        <v>9.7343201753000014E-3</v>
      </c>
      <c r="AE46" s="6">
        <f t="shared" si="93"/>
        <v>3.8425622279E-3</v>
      </c>
      <c r="AF46" s="4">
        <f t="shared" si="93"/>
        <v>0.85</v>
      </c>
      <c r="AG46" s="1" t="e">
        <f t="shared" si="93"/>
        <v>#NUM!</v>
      </c>
      <c r="AH46" s="1" t="e">
        <f t="shared" si="93"/>
        <v>#NUM!</v>
      </c>
      <c r="AI46" s="4" t="e">
        <f t="shared" si="93"/>
        <v>#NUM!</v>
      </c>
      <c r="AJ46" s="4" t="e">
        <f t="shared" si="93"/>
        <v>#NUM!</v>
      </c>
      <c r="AK46" s="4" t="e">
        <f t="shared" si="93"/>
        <v>#NUM!</v>
      </c>
      <c r="AL46" s="4" t="e">
        <f t="shared" si="93"/>
        <v>#NUM!</v>
      </c>
      <c r="AM46" s="5" t="e">
        <f t="shared" si="94"/>
        <v>#NUM!</v>
      </c>
      <c r="AN46" s="5" t="e">
        <f t="shared" si="94"/>
        <v>#NUM!</v>
      </c>
      <c r="AO46" s="5">
        <f t="shared" si="94"/>
        <v>13.266581538461539</v>
      </c>
      <c r="AP46" s="4" t="e">
        <f t="shared" si="94"/>
        <v>#NUM!</v>
      </c>
      <c r="AQ46" s="5" t="e">
        <f t="shared" si="94"/>
        <v>#NUM!</v>
      </c>
      <c r="AR46" s="5" t="e">
        <f t="shared" si="94"/>
        <v>#NUM!</v>
      </c>
      <c r="AS46" s="4">
        <f t="shared" si="94"/>
        <v>1.2854999999999999</v>
      </c>
      <c r="AT46" s="4">
        <f t="shared" si="94"/>
        <v>3.6775000000000002</v>
      </c>
      <c r="AU46" s="4">
        <f t="shared" si="94"/>
        <v>4.42</v>
      </c>
      <c r="AV46" s="5">
        <f t="shared" si="94"/>
        <v>3.9863407999999998</v>
      </c>
      <c r="AW46" s="5">
        <f t="shared" si="95"/>
        <v>28.774020000000004</v>
      </c>
      <c r="AX46" s="4" t="e">
        <f t="shared" si="95"/>
        <v>#NUM!</v>
      </c>
      <c r="AY46" s="5" t="e">
        <f t="shared" si="95"/>
        <v>#NUM!</v>
      </c>
      <c r="AZ46" s="5" t="e">
        <f t="shared" si="95"/>
        <v>#NUM!</v>
      </c>
      <c r="BA46" s="4">
        <f t="shared" si="95"/>
        <v>0.86563000000000034</v>
      </c>
      <c r="BB46" s="4" t="e">
        <f t="shared" si="95"/>
        <v>#NUM!</v>
      </c>
      <c r="BC46" s="5" t="e">
        <f t="shared" si="95"/>
        <v>#NUM!</v>
      </c>
      <c r="BD46" s="4">
        <f t="shared" si="95"/>
        <v>3.4561600000000006</v>
      </c>
      <c r="BE46" s="4">
        <f t="shared" si="95"/>
        <v>2.3220000000000001</v>
      </c>
      <c r="BF46" s="4" t="e">
        <f t="shared" si="95"/>
        <v>#NUM!</v>
      </c>
      <c r="BG46" s="5">
        <f t="shared" si="96"/>
        <v>4.2880000000000003</v>
      </c>
      <c r="BH46" s="5">
        <f t="shared" si="96"/>
        <v>20.407080000000001</v>
      </c>
      <c r="BI46" s="5" t="e">
        <f t="shared" si="96"/>
        <v>#NUM!</v>
      </c>
      <c r="BJ46" s="5" t="e">
        <f t="shared" si="96"/>
        <v>#NUM!</v>
      </c>
      <c r="BK46" s="5" t="e">
        <f t="shared" si="96"/>
        <v>#NUM!</v>
      </c>
      <c r="BL46" s="5" t="e">
        <f t="shared" si="96"/>
        <v>#NUM!</v>
      </c>
      <c r="BM46" s="5" t="e">
        <f t="shared" si="96"/>
        <v>#NUM!</v>
      </c>
      <c r="BN46" s="5" t="e">
        <f t="shared" si="96"/>
        <v>#NUM!</v>
      </c>
      <c r="BO46" s="5" t="e">
        <f t="shared" si="96"/>
        <v>#NUM!</v>
      </c>
      <c r="BP46" s="5" t="e">
        <f t="shared" si="96"/>
        <v>#NUM!</v>
      </c>
      <c r="BQ46" s="5" t="e">
        <f t="shared" si="97"/>
        <v>#NUM!</v>
      </c>
      <c r="BR46" s="5" t="e">
        <f t="shared" si="97"/>
        <v>#NUM!</v>
      </c>
      <c r="BS46" s="5" t="e">
        <f t="shared" si="97"/>
        <v>#NUM!</v>
      </c>
      <c r="BT46" s="5" t="e">
        <f t="shared" si="97"/>
        <v>#NUM!</v>
      </c>
      <c r="BU46" s="5" t="e">
        <f t="shared" si="97"/>
        <v>#NUM!</v>
      </c>
      <c r="BV46" s="5" t="e">
        <f t="shared" si="97"/>
        <v>#NUM!</v>
      </c>
      <c r="BW46" s="5" t="e">
        <f t="shared" si="97"/>
        <v>#NUM!</v>
      </c>
      <c r="BX46" s="5" t="e">
        <f t="shared" si="97"/>
        <v>#NUM!</v>
      </c>
      <c r="BY46" s="5" t="e">
        <f t="shared" si="97"/>
        <v>#NUM!</v>
      </c>
      <c r="BZ46" s="5" t="e">
        <f t="shared" si="97"/>
        <v>#NUM!</v>
      </c>
      <c r="CA46" s="5" t="e">
        <f t="shared" si="98"/>
        <v>#NUM!</v>
      </c>
      <c r="CB46" s="5" t="e">
        <f t="shared" si="98"/>
        <v>#NUM!</v>
      </c>
      <c r="CC46" s="6" t="e">
        <f t="shared" si="98"/>
        <v>#NUM!</v>
      </c>
      <c r="CD46" s="6" t="e">
        <f t="shared" si="98"/>
        <v>#NUM!</v>
      </c>
      <c r="CE46" s="6" t="e">
        <f t="shared" si="98"/>
        <v>#NUM!</v>
      </c>
      <c r="CF46" s="6" t="e">
        <f t="shared" si="98"/>
        <v>#NUM!</v>
      </c>
      <c r="CG46" s="6" t="e">
        <f t="shared" si="98"/>
        <v>#NUM!</v>
      </c>
      <c r="CH46" s="6" t="e">
        <f t="shared" si="98"/>
        <v>#NUM!</v>
      </c>
      <c r="CI46" s="6" t="e">
        <f t="shared" si="98"/>
        <v>#NUM!</v>
      </c>
      <c r="CJ46" s="6" t="e">
        <f t="shared" si="98"/>
        <v>#NUM!</v>
      </c>
      <c r="CK46" s="6" t="e">
        <f t="shared" si="99"/>
        <v>#NUM!</v>
      </c>
      <c r="CL46" s="6" t="e">
        <f t="shared" si="99"/>
        <v>#NUM!</v>
      </c>
      <c r="CM46" s="6" t="e">
        <f t="shared" si="99"/>
        <v>#NUM!</v>
      </c>
      <c r="CN46" s="6" t="e">
        <f t="shared" si="99"/>
        <v>#NUM!</v>
      </c>
      <c r="CO46" s="6" t="e">
        <f t="shared" si="99"/>
        <v>#NUM!</v>
      </c>
      <c r="CP46" s="6" t="e">
        <f t="shared" si="99"/>
        <v>#NUM!</v>
      </c>
      <c r="CQ46" s="6" t="e">
        <f t="shared" si="99"/>
        <v>#NUM!</v>
      </c>
      <c r="CR46" s="6" t="e">
        <f t="shared" si="99"/>
        <v>#NUM!</v>
      </c>
      <c r="CS46" s="6" t="e">
        <f t="shared" si="99"/>
        <v>#NUM!</v>
      </c>
      <c r="CT46" s="6" t="e">
        <f t="shared" si="99"/>
        <v>#NUM!</v>
      </c>
      <c r="CU46" s="6" t="e">
        <f t="shared" si="100"/>
        <v>#NUM!</v>
      </c>
      <c r="CV46" s="6" t="e">
        <f t="shared" si="100"/>
        <v>#NUM!</v>
      </c>
      <c r="CW46" s="6" t="e">
        <f t="shared" si="100"/>
        <v>#NUM!</v>
      </c>
      <c r="CX46" s="6" t="e">
        <f t="shared" si="100"/>
        <v>#NUM!</v>
      </c>
      <c r="CY46" s="6" t="e">
        <f t="shared" si="100"/>
        <v>#NUM!</v>
      </c>
      <c r="CZ46" s="6" t="e">
        <f t="shared" si="100"/>
        <v>#NUM!</v>
      </c>
      <c r="DA46" s="6" t="e">
        <f t="shared" si="100"/>
        <v>#NUM!</v>
      </c>
      <c r="DB46" s="6" t="e">
        <f t="shared" si="100"/>
        <v>#NUM!</v>
      </c>
      <c r="DC46" s="6" t="e">
        <f t="shared" si="100"/>
        <v>#NUM!</v>
      </c>
      <c r="DD46" s="6" t="e">
        <f t="shared" si="100"/>
        <v>#NUM!</v>
      </c>
      <c r="DE46" s="6" t="e">
        <f t="shared" si="101"/>
        <v>#NUM!</v>
      </c>
      <c r="DF46" s="6" t="e">
        <f t="shared" si="101"/>
        <v>#NUM!</v>
      </c>
      <c r="DG46" s="6" t="e">
        <f t="shared" si="101"/>
        <v>#NUM!</v>
      </c>
      <c r="DH46" s="6" t="e">
        <f t="shared" si="101"/>
        <v>#NUM!</v>
      </c>
      <c r="DI46" s="6" t="e">
        <f t="shared" si="101"/>
        <v>#NUM!</v>
      </c>
      <c r="DJ46" s="6" t="e">
        <f t="shared" si="101"/>
        <v>#NUM!</v>
      </c>
      <c r="DK46" s="6" t="e">
        <f t="shared" si="101"/>
        <v>#NUM!</v>
      </c>
      <c r="DL46" s="6" t="e">
        <f t="shared" si="101"/>
        <v>#NUM!</v>
      </c>
      <c r="DM46" s="6" t="e">
        <f t="shared" si="101"/>
        <v>#NUM!</v>
      </c>
      <c r="DN46" s="6" t="e">
        <f t="shared" si="101"/>
        <v>#NUM!</v>
      </c>
      <c r="DO46" s="6" t="e">
        <f t="shared" si="102"/>
        <v>#NUM!</v>
      </c>
      <c r="DP46" s="6" t="e">
        <f t="shared" si="102"/>
        <v>#NUM!</v>
      </c>
      <c r="DQ46" s="6" t="e">
        <f t="shared" si="102"/>
        <v>#NUM!</v>
      </c>
      <c r="DR46" s="6" t="e">
        <f t="shared" si="102"/>
        <v>#NUM!</v>
      </c>
      <c r="DS46" s="6" t="e">
        <f t="shared" si="102"/>
        <v>#NUM!</v>
      </c>
      <c r="DT46" s="6" t="e">
        <f t="shared" si="102"/>
        <v>#NUM!</v>
      </c>
      <c r="DU46" s="6" t="e">
        <f t="shared" si="102"/>
        <v>#NUM!</v>
      </c>
      <c r="DV46" s="6" t="e">
        <f t="shared" si="102"/>
        <v>#NUM!</v>
      </c>
      <c r="DW46" s="6" t="e">
        <f t="shared" si="102"/>
        <v>#NUM!</v>
      </c>
      <c r="DX46" s="6" t="e">
        <f t="shared" si="102"/>
        <v>#NUM!</v>
      </c>
      <c r="DY46" s="6" t="e">
        <f t="shared" si="103"/>
        <v>#NUM!</v>
      </c>
      <c r="DZ46" s="6" t="e">
        <f t="shared" si="103"/>
        <v>#NUM!</v>
      </c>
      <c r="EA46" s="6" t="e">
        <f t="shared" si="103"/>
        <v>#NUM!</v>
      </c>
      <c r="EB46" s="6" t="e">
        <f t="shared" si="103"/>
        <v>#NUM!</v>
      </c>
      <c r="EC46" s="6" t="e">
        <f t="shared" si="103"/>
        <v>#NUM!</v>
      </c>
      <c r="ED46" s="6" t="e">
        <f t="shared" si="103"/>
        <v>#NUM!</v>
      </c>
      <c r="EE46" s="6" t="e">
        <f t="shared" si="103"/>
        <v>#NUM!</v>
      </c>
      <c r="EF46" s="6" t="e">
        <f t="shared" si="103"/>
        <v>#NUM!</v>
      </c>
      <c r="EG46" s="6" t="e">
        <f t="shared" si="103"/>
        <v>#NUM!</v>
      </c>
      <c r="EH46" s="6" t="e">
        <f t="shared" si="103"/>
        <v>#NUM!</v>
      </c>
      <c r="EI46" s="6" t="e">
        <f t="shared" si="104"/>
        <v>#NUM!</v>
      </c>
      <c r="EJ46" s="6" t="e">
        <f t="shared" si="104"/>
        <v>#NUM!</v>
      </c>
      <c r="EK46" s="6" t="e">
        <f t="shared" si="104"/>
        <v>#NUM!</v>
      </c>
      <c r="EL46" s="6" t="e">
        <f t="shared" si="104"/>
        <v>#NUM!</v>
      </c>
      <c r="EM46" s="6" t="e">
        <f t="shared" si="104"/>
        <v>#NUM!</v>
      </c>
      <c r="EN46" s="6" t="e">
        <f t="shared" si="104"/>
        <v>#NUM!</v>
      </c>
      <c r="EO46" s="6" t="e">
        <f t="shared" si="104"/>
        <v>#NUM!</v>
      </c>
      <c r="EP46" s="6" t="e">
        <f t="shared" si="104"/>
        <v>#NUM!</v>
      </c>
      <c r="EQ46" s="6" t="e">
        <f t="shared" si="104"/>
        <v>#NUM!</v>
      </c>
      <c r="ER46" s="6" t="e">
        <f t="shared" si="104"/>
        <v>#NUM!</v>
      </c>
      <c r="ES46" s="6" t="e">
        <f t="shared" si="105"/>
        <v>#NUM!</v>
      </c>
      <c r="ET46" s="6" t="e">
        <f t="shared" si="105"/>
        <v>#NUM!</v>
      </c>
      <c r="EU46" s="6" t="e">
        <f t="shared" si="105"/>
        <v>#NUM!</v>
      </c>
      <c r="EV46" s="6" t="e">
        <f t="shared" si="105"/>
        <v>#NUM!</v>
      </c>
      <c r="EW46" s="6" t="e">
        <f t="shared" si="105"/>
        <v>#NUM!</v>
      </c>
      <c r="EX46" s="6" t="e">
        <f t="shared" si="105"/>
        <v>#NUM!</v>
      </c>
      <c r="EY46" s="6" t="e">
        <f t="shared" si="105"/>
        <v>#NUM!</v>
      </c>
      <c r="EZ46" s="6" t="e">
        <f t="shared" si="105"/>
        <v>#NUM!</v>
      </c>
      <c r="FA46" s="6" t="e">
        <f t="shared" si="105"/>
        <v>#NUM!</v>
      </c>
      <c r="FB46" s="6" t="e">
        <f t="shared" si="105"/>
        <v>#NUM!</v>
      </c>
      <c r="FC46" s="6" t="e">
        <f t="shared" si="106"/>
        <v>#NUM!</v>
      </c>
      <c r="FD46" s="6" t="e">
        <f t="shared" si="106"/>
        <v>#NUM!</v>
      </c>
      <c r="FE46" s="6" t="e">
        <f t="shared" si="106"/>
        <v>#NUM!</v>
      </c>
      <c r="FF46" s="6" t="e">
        <f t="shared" si="106"/>
        <v>#NUM!</v>
      </c>
      <c r="FG46" s="6" t="e">
        <f t="shared" si="106"/>
        <v>#NUM!</v>
      </c>
      <c r="FH46" s="6" t="e">
        <f t="shared" si="106"/>
        <v>#NUM!</v>
      </c>
      <c r="FI46" s="6" t="e">
        <f t="shared" si="106"/>
        <v>#NUM!</v>
      </c>
      <c r="FJ46" s="6" t="e">
        <f t="shared" si="106"/>
        <v>#NUM!</v>
      </c>
      <c r="FK46" s="6" t="e">
        <f t="shared" si="106"/>
        <v>#NUM!</v>
      </c>
      <c r="FL46" s="6" t="e">
        <f t="shared" si="106"/>
        <v>#NUM!</v>
      </c>
      <c r="FM46" s="6" t="e">
        <f t="shared" si="106"/>
        <v>#NUM!</v>
      </c>
      <c r="FN46" s="6" t="e">
        <f t="shared" si="106"/>
        <v>#NUM!</v>
      </c>
      <c r="FO46" s="6" t="e">
        <f t="shared" si="106"/>
        <v>#NUM!</v>
      </c>
      <c r="FP46" s="6" t="e">
        <f t="shared" si="106"/>
        <v>#NUM!</v>
      </c>
      <c r="FQ46" s="6" t="e">
        <f t="shared" si="106"/>
        <v>#NUM!</v>
      </c>
    </row>
    <row r="47" spans="4:173" s="2" customFormat="1" x14ac:dyDescent="0.25">
      <c r="D47" s="2" t="s">
        <v>396</v>
      </c>
      <c r="E47" s="2" t="s">
        <v>199</v>
      </c>
      <c r="I47" s="4"/>
      <c r="J47" s="5"/>
      <c r="K47" s="5"/>
      <c r="M47" s="5"/>
      <c r="N47" s="6"/>
      <c r="O47" s="6"/>
      <c r="P47" s="6"/>
      <c r="Q47" s="6"/>
      <c r="V47" s="5"/>
      <c r="AF47" s="4"/>
      <c r="AG47" s="1"/>
      <c r="AH47" s="1"/>
      <c r="AI47" s="4"/>
      <c r="AJ47" s="4"/>
      <c r="AK47" s="4"/>
      <c r="AL47" s="4"/>
      <c r="AM47" s="5"/>
      <c r="AN47" s="5"/>
      <c r="AQ47" s="5"/>
      <c r="AR47" s="5"/>
      <c r="AV47" s="5"/>
      <c r="AW47" s="5"/>
      <c r="AY47" s="5"/>
      <c r="AZ47" s="5"/>
      <c r="BC47" s="5"/>
      <c r="BG47" s="5"/>
      <c r="BH47" s="5"/>
      <c r="BI47" s="5"/>
      <c r="BJ47" s="5"/>
      <c r="BK47" s="5"/>
      <c r="BL47" s="5"/>
      <c r="BM47" s="5"/>
      <c r="BN47" s="5"/>
      <c r="BO47" s="5"/>
      <c r="BP47" s="5"/>
      <c r="BQ47" s="5"/>
      <c r="BR47" s="5"/>
      <c r="BS47" s="5"/>
      <c r="BT47" s="5"/>
      <c r="BU47" s="5"/>
      <c r="BV47" s="5"/>
      <c r="BW47" s="5"/>
      <c r="BX47" s="5"/>
      <c r="BY47" s="5"/>
      <c r="BZ47" s="5"/>
      <c r="CA47" s="5"/>
      <c r="CB47" s="5"/>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row>
    <row r="48" spans="4:173" s="2" customFormat="1" x14ac:dyDescent="0.25">
      <c r="E48" s="2" t="s">
        <v>394</v>
      </c>
      <c r="G48" s="2">
        <f>COUNT(D122:D162)</f>
        <v>41</v>
      </c>
      <c r="I48" s="4">
        <f t="shared" ref="I48:AN48" si="107">COUNTA(I122:I162)</f>
        <v>38</v>
      </c>
      <c r="J48" s="5">
        <f t="shared" si="107"/>
        <v>20</v>
      </c>
      <c r="K48" s="5">
        <f t="shared" si="107"/>
        <v>30</v>
      </c>
      <c r="L48" s="2">
        <f t="shared" si="107"/>
        <v>38</v>
      </c>
      <c r="M48" s="5">
        <f t="shared" si="107"/>
        <v>11</v>
      </c>
      <c r="N48" s="6">
        <f t="shared" si="107"/>
        <v>21</v>
      </c>
      <c r="O48" s="6">
        <f t="shared" si="107"/>
        <v>21</v>
      </c>
      <c r="P48" s="6">
        <f t="shared" si="107"/>
        <v>21</v>
      </c>
      <c r="Q48" s="6">
        <f t="shared" si="107"/>
        <v>21</v>
      </c>
      <c r="R48" s="2">
        <f t="shared" si="107"/>
        <v>26</v>
      </c>
      <c r="S48" s="2">
        <f t="shared" si="107"/>
        <v>26</v>
      </c>
      <c r="T48" s="2">
        <f t="shared" si="107"/>
        <v>23</v>
      </c>
      <c r="U48" s="2">
        <f t="shared" si="107"/>
        <v>24</v>
      </c>
      <c r="V48" s="5">
        <f t="shared" si="107"/>
        <v>23</v>
      </c>
      <c r="W48" s="2">
        <f t="shared" si="107"/>
        <v>41</v>
      </c>
      <c r="X48" s="2">
        <f t="shared" si="107"/>
        <v>41</v>
      </c>
      <c r="Y48" s="2">
        <f t="shared" si="107"/>
        <v>41</v>
      </c>
      <c r="Z48" s="2">
        <f t="shared" si="107"/>
        <v>41</v>
      </c>
      <c r="AA48" s="2">
        <f t="shared" si="107"/>
        <v>41</v>
      </c>
      <c r="AB48" s="2">
        <f t="shared" si="107"/>
        <v>41</v>
      </c>
      <c r="AC48" s="2">
        <f t="shared" si="107"/>
        <v>41</v>
      </c>
      <c r="AD48" s="2">
        <f t="shared" si="107"/>
        <v>41</v>
      </c>
      <c r="AE48" s="2">
        <f t="shared" si="107"/>
        <v>41</v>
      </c>
      <c r="AF48" s="4">
        <f t="shared" si="107"/>
        <v>30</v>
      </c>
      <c r="AG48" s="1">
        <f t="shared" si="107"/>
        <v>30</v>
      </c>
      <c r="AH48" s="1">
        <f t="shared" si="107"/>
        <v>30</v>
      </c>
      <c r="AI48" s="4">
        <f t="shared" si="107"/>
        <v>27</v>
      </c>
      <c r="AJ48" s="4">
        <f t="shared" si="107"/>
        <v>20</v>
      </c>
      <c r="AK48" s="4">
        <f t="shared" si="107"/>
        <v>29</v>
      </c>
      <c r="AL48" s="4">
        <f t="shared" si="107"/>
        <v>19</v>
      </c>
      <c r="AM48" s="5">
        <f t="shared" si="107"/>
        <v>29</v>
      </c>
      <c r="AN48" s="5">
        <f t="shared" si="107"/>
        <v>26</v>
      </c>
      <c r="AO48" s="2">
        <f t="shared" ref="AO48:BT48" si="108">COUNTA(AO122:AO162)</f>
        <v>40</v>
      </c>
      <c r="AP48" s="2">
        <f t="shared" si="108"/>
        <v>31</v>
      </c>
      <c r="AQ48" s="5">
        <f t="shared" si="108"/>
        <v>23</v>
      </c>
      <c r="AR48" s="5">
        <f t="shared" si="108"/>
        <v>23</v>
      </c>
      <c r="AS48" s="2">
        <f t="shared" si="108"/>
        <v>40</v>
      </c>
      <c r="AT48" s="2">
        <f t="shared" si="108"/>
        <v>40</v>
      </c>
      <c r="AU48" s="2">
        <f t="shared" si="108"/>
        <v>40</v>
      </c>
      <c r="AV48" s="5">
        <f t="shared" si="108"/>
        <v>40</v>
      </c>
      <c r="AW48" s="5">
        <f t="shared" si="108"/>
        <v>40</v>
      </c>
      <c r="AX48" s="2">
        <f t="shared" si="108"/>
        <v>31</v>
      </c>
      <c r="AY48" s="5">
        <f t="shared" si="108"/>
        <v>23</v>
      </c>
      <c r="AZ48" s="5">
        <f t="shared" si="108"/>
        <v>23</v>
      </c>
      <c r="BA48" s="2">
        <f t="shared" si="108"/>
        <v>40</v>
      </c>
      <c r="BB48" s="2">
        <f t="shared" si="108"/>
        <v>23</v>
      </c>
      <c r="BC48" s="5">
        <f t="shared" si="108"/>
        <v>23</v>
      </c>
      <c r="BD48" s="2">
        <f t="shared" si="108"/>
        <v>40</v>
      </c>
      <c r="BE48" s="2">
        <f t="shared" si="108"/>
        <v>40</v>
      </c>
      <c r="BF48" s="2">
        <f t="shared" si="108"/>
        <v>31</v>
      </c>
      <c r="BG48" s="5">
        <f t="shared" si="108"/>
        <v>40</v>
      </c>
      <c r="BH48" s="5">
        <f t="shared" si="108"/>
        <v>40</v>
      </c>
      <c r="BI48" s="5">
        <f t="shared" si="108"/>
        <v>11</v>
      </c>
      <c r="BJ48" s="5">
        <f t="shared" si="108"/>
        <v>18</v>
      </c>
      <c r="BK48" s="5">
        <f t="shared" si="108"/>
        <v>18</v>
      </c>
      <c r="BL48" s="5">
        <f t="shared" si="108"/>
        <v>18</v>
      </c>
      <c r="BM48" s="5">
        <f t="shared" si="108"/>
        <v>18</v>
      </c>
      <c r="BN48" s="5">
        <f t="shared" si="108"/>
        <v>18</v>
      </c>
      <c r="BO48" s="5">
        <f t="shared" si="108"/>
        <v>18</v>
      </c>
      <c r="BP48" s="5">
        <f t="shared" si="108"/>
        <v>11</v>
      </c>
      <c r="BQ48" s="5">
        <f t="shared" si="108"/>
        <v>11</v>
      </c>
      <c r="BR48" s="5">
        <f t="shared" si="108"/>
        <v>11</v>
      </c>
      <c r="BS48" s="5">
        <f t="shared" si="108"/>
        <v>18</v>
      </c>
      <c r="BT48" s="5">
        <f t="shared" si="108"/>
        <v>18</v>
      </c>
      <c r="BU48" s="5">
        <f t="shared" ref="BU48:CZ48" si="109">COUNTA(BU122:BU162)</f>
        <v>18</v>
      </c>
      <c r="BV48" s="5">
        <f t="shared" si="109"/>
        <v>11</v>
      </c>
      <c r="BW48" s="5">
        <f t="shared" si="109"/>
        <v>18</v>
      </c>
      <c r="BX48" s="5">
        <f t="shared" si="109"/>
        <v>11</v>
      </c>
      <c r="BY48" s="5">
        <f t="shared" si="109"/>
        <v>18</v>
      </c>
      <c r="BZ48" s="5">
        <f t="shared" si="109"/>
        <v>17</v>
      </c>
      <c r="CA48" s="5">
        <f t="shared" si="109"/>
        <v>11</v>
      </c>
      <c r="CB48" s="5">
        <f t="shared" si="109"/>
        <v>18</v>
      </c>
      <c r="CC48" s="6">
        <f t="shared" si="109"/>
        <v>22</v>
      </c>
      <c r="CD48" s="6">
        <f t="shared" si="109"/>
        <v>22</v>
      </c>
      <c r="CE48" s="6">
        <f t="shared" si="109"/>
        <v>22</v>
      </c>
      <c r="CF48" s="6">
        <f t="shared" si="109"/>
        <v>22</v>
      </c>
      <c r="CG48" s="6">
        <f t="shared" si="109"/>
        <v>22</v>
      </c>
      <c r="CH48" s="6">
        <f t="shared" si="109"/>
        <v>22</v>
      </c>
      <c r="CI48" s="6">
        <f t="shared" si="109"/>
        <v>22</v>
      </c>
      <c r="CJ48" s="6">
        <f t="shared" si="109"/>
        <v>22</v>
      </c>
      <c r="CK48" s="6">
        <f t="shared" si="109"/>
        <v>22</v>
      </c>
      <c r="CL48" s="6">
        <f t="shared" si="109"/>
        <v>22</v>
      </c>
      <c r="CM48" s="6">
        <f t="shared" si="109"/>
        <v>22</v>
      </c>
      <c r="CN48" s="6">
        <f t="shared" si="109"/>
        <v>22</v>
      </c>
      <c r="CO48" s="6">
        <f t="shared" si="109"/>
        <v>22</v>
      </c>
      <c r="CP48" s="6">
        <f t="shared" si="109"/>
        <v>22</v>
      </c>
      <c r="CQ48" s="6">
        <f t="shared" si="109"/>
        <v>22</v>
      </c>
      <c r="CR48" s="6">
        <f t="shared" si="109"/>
        <v>22</v>
      </c>
      <c r="CS48" s="6">
        <f t="shared" si="109"/>
        <v>12</v>
      </c>
      <c r="CT48" s="6">
        <f t="shared" si="109"/>
        <v>22</v>
      </c>
      <c r="CU48" s="6">
        <f t="shared" si="109"/>
        <v>22</v>
      </c>
      <c r="CV48" s="6">
        <f t="shared" si="109"/>
        <v>22</v>
      </c>
      <c r="CW48" s="6">
        <f t="shared" si="109"/>
        <v>20</v>
      </c>
      <c r="CX48" s="6">
        <f t="shared" si="109"/>
        <v>22</v>
      </c>
      <c r="CY48" s="6">
        <f t="shared" si="109"/>
        <v>22</v>
      </c>
      <c r="CZ48" s="6">
        <f t="shared" si="109"/>
        <v>22</v>
      </c>
      <c r="DA48" s="6">
        <f t="shared" ref="DA48:EF48" si="110">COUNTA(DA122:DA162)</f>
        <v>22</v>
      </c>
      <c r="DB48" s="6">
        <f t="shared" si="110"/>
        <v>22</v>
      </c>
      <c r="DC48" s="6">
        <f t="shared" si="110"/>
        <v>22</v>
      </c>
      <c r="DD48" s="6">
        <f t="shared" si="110"/>
        <v>22</v>
      </c>
      <c r="DE48" s="6">
        <f t="shared" si="110"/>
        <v>22</v>
      </c>
      <c r="DF48" s="6">
        <f t="shared" si="110"/>
        <v>22</v>
      </c>
      <c r="DG48" s="6">
        <f t="shared" si="110"/>
        <v>22</v>
      </c>
      <c r="DH48" s="6">
        <f t="shared" si="110"/>
        <v>22</v>
      </c>
      <c r="DI48" s="6">
        <f t="shared" si="110"/>
        <v>22</v>
      </c>
      <c r="DJ48" s="6">
        <f t="shared" si="110"/>
        <v>22</v>
      </c>
      <c r="DK48" s="6">
        <f t="shared" si="110"/>
        <v>22</v>
      </c>
      <c r="DL48" s="6">
        <f t="shared" si="110"/>
        <v>22</v>
      </c>
      <c r="DM48" s="6">
        <f t="shared" si="110"/>
        <v>22</v>
      </c>
      <c r="DN48" s="6">
        <f t="shared" si="110"/>
        <v>22</v>
      </c>
      <c r="DO48" s="6">
        <f t="shared" si="110"/>
        <v>22</v>
      </c>
      <c r="DP48" s="6">
        <f t="shared" si="110"/>
        <v>22</v>
      </c>
      <c r="DQ48" s="6">
        <f t="shared" si="110"/>
        <v>22</v>
      </c>
      <c r="DR48" s="6">
        <f t="shared" si="110"/>
        <v>22</v>
      </c>
      <c r="DS48" s="6">
        <f t="shared" si="110"/>
        <v>22</v>
      </c>
      <c r="DT48" s="6">
        <f t="shared" si="110"/>
        <v>22</v>
      </c>
      <c r="DU48" s="6">
        <f t="shared" si="110"/>
        <v>22</v>
      </c>
      <c r="DV48" s="6">
        <f t="shared" si="110"/>
        <v>22</v>
      </c>
      <c r="DW48" s="6">
        <f t="shared" si="110"/>
        <v>22</v>
      </c>
      <c r="DX48" s="6">
        <f t="shared" si="110"/>
        <v>22</v>
      </c>
      <c r="DY48" s="6">
        <f t="shared" si="110"/>
        <v>22</v>
      </c>
      <c r="DZ48" s="6">
        <f t="shared" si="110"/>
        <v>22</v>
      </c>
      <c r="EA48" s="6">
        <f t="shared" si="110"/>
        <v>22</v>
      </c>
      <c r="EB48" s="6">
        <f t="shared" si="110"/>
        <v>19</v>
      </c>
      <c r="EC48" s="6">
        <f t="shared" si="110"/>
        <v>22</v>
      </c>
      <c r="ED48" s="6">
        <f t="shared" si="110"/>
        <v>22</v>
      </c>
      <c r="EE48" s="6">
        <f t="shared" si="110"/>
        <v>22</v>
      </c>
      <c r="EF48" s="6">
        <f t="shared" si="110"/>
        <v>22</v>
      </c>
      <c r="EG48" s="6">
        <f t="shared" ref="EG48:FQ48" si="111">COUNTA(EG122:EG162)</f>
        <v>22</v>
      </c>
      <c r="EH48" s="6">
        <f t="shared" si="111"/>
        <v>22</v>
      </c>
      <c r="EI48" s="6">
        <f t="shared" si="111"/>
        <v>22</v>
      </c>
      <c r="EJ48" s="6">
        <f t="shared" si="111"/>
        <v>22</v>
      </c>
      <c r="EK48" s="6">
        <f t="shared" si="111"/>
        <v>12</v>
      </c>
      <c r="EL48" s="6">
        <f t="shared" si="111"/>
        <v>22</v>
      </c>
      <c r="EM48" s="6">
        <f t="shared" si="111"/>
        <v>22</v>
      </c>
      <c r="EN48" s="6">
        <f t="shared" si="111"/>
        <v>12</v>
      </c>
      <c r="EO48" s="6">
        <f t="shared" si="111"/>
        <v>22</v>
      </c>
      <c r="EP48" s="6">
        <f t="shared" si="111"/>
        <v>22</v>
      </c>
      <c r="EQ48" s="6">
        <f t="shared" si="111"/>
        <v>22</v>
      </c>
      <c r="ER48" s="6">
        <f t="shared" si="111"/>
        <v>22</v>
      </c>
      <c r="ES48" s="6">
        <f t="shared" si="111"/>
        <v>22</v>
      </c>
      <c r="ET48" s="6">
        <f t="shared" si="111"/>
        <v>12</v>
      </c>
      <c r="EU48" s="6">
        <f t="shared" si="111"/>
        <v>22</v>
      </c>
      <c r="EV48" s="6">
        <f t="shared" si="111"/>
        <v>22</v>
      </c>
      <c r="EW48" s="6">
        <f t="shared" si="111"/>
        <v>22</v>
      </c>
      <c r="EX48" s="6">
        <f t="shared" si="111"/>
        <v>22</v>
      </c>
      <c r="EY48" s="6">
        <f t="shared" si="111"/>
        <v>22</v>
      </c>
      <c r="EZ48" s="6">
        <f t="shared" si="111"/>
        <v>3</v>
      </c>
      <c r="FA48" s="6">
        <f t="shared" si="111"/>
        <v>22</v>
      </c>
      <c r="FB48" s="6">
        <f t="shared" si="111"/>
        <v>22</v>
      </c>
      <c r="FC48" s="6">
        <f t="shared" si="111"/>
        <v>22</v>
      </c>
      <c r="FD48" s="6">
        <f t="shared" si="111"/>
        <v>22</v>
      </c>
      <c r="FE48" s="6">
        <f t="shared" si="111"/>
        <v>22</v>
      </c>
      <c r="FF48" s="6">
        <f t="shared" si="111"/>
        <v>22</v>
      </c>
      <c r="FG48" s="6">
        <f t="shared" si="111"/>
        <v>22</v>
      </c>
      <c r="FH48" s="6">
        <f t="shared" si="111"/>
        <v>22</v>
      </c>
      <c r="FI48" s="6">
        <f t="shared" si="111"/>
        <v>22</v>
      </c>
      <c r="FJ48" s="6">
        <f t="shared" si="111"/>
        <v>22</v>
      </c>
      <c r="FK48" s="6">
        <f t="shared" si="111"/>
        <v>22</v>
      </c>
      <c r="FL48" s="6">
        <f t="shared" si="111"/>
        <v>22</v>
      </c>
      <c r="FM48" s="6">
        <f t="shared" si="111"/>
        <v>22</v>
      </c>
      <c r="FN48" s="6">
        <f t="shared" si="111"/>
        <v>22</v>
      </c>
      <c r="FO48" s="6">
        <f t="shared" si="111"/>
        <v>22</v>
      </c>
      <c r="FP48" s="6">
        <f t="shared" si="111"/>
        <v>22</v>
      </c>
      <c r="FQ48" s="6">
        <f t="shared" si="111"/>
        <v>22</v>
      </c>
    </row>
    <row r="49" spans="4:173" s="2" customFormat="1" x14ac:dyDescent="0.25">
      <c r="I49" s="4"/>
      <c r="J49" s="5"/>
      <c r="K49" s="5"/>
      <c r="M49" s="5"/>
      <c r="N49" s="6"/>
      <c r="O49" s="6"/>
      <c r="P49" s="6"/>
      <c r="Q49" s="6"/>
      <c r="V49" s="5"/>
      <c r="AF49" s="4"/>
      <c r="AG49" s="1"/>
      <c r="AH49" s="1"/>
      <c r="AI49" s="4"/>
      <c r="AJ49" s="4"/>
      <c r="AK49" s="4"/>
      <c r="AL49" s="4"/>
      <c r="AM49" s="5"/>
      <c r="AN49" s="5"/>
      <c r="AQ49" s="5"/>
      <c r="AR49" s="5"/>
      <c r="AV49" s="5"/>
      <c r="AW49" s="5"/>
      <c r="AY49" s="5"/>
      <c r="AZ49" s="5"/>
      <c r="BC49" s="5"/>
      <c r="BG49" s="5"/>
      <c r="BH49" s="5"/>
      <c r="BI49" s="5"/>
      <c r="BJ49" s="5"/>
      <c r="BK49" s="5"/>
      <c r="BL49" s="5"/>
      <c r="BM49" s="5"/>
      <c r="BN49" s="5"/>
      <c r="BO49" s="5"/>
      <c r="BP49" s="5"/>
      <c r="BQ49" s="5"/>
      <c r="BR49" s="5"/>
      <c r="BS49" s="5"/>
      <c r="BT49" s="5"/>
      <c r="BU49" s="5"/>
      <c r="BV49" s="5"/>
      <c r="BW49" s="5"/>
      <c r="BX49" s="5"/>
      <c r="BY49" s="5"/>
      <c r="BZ49" s="5"/>
      <c r="CA49" s="5"/>
      <c r="CB49" s="5"/>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row>
    <row r="50" spans="4:173" s="2" customFormat="1" x14ac:dyDescent="0.25">
      <c r="G50" s="2" t="s">
        <v>400</v>
      </c>
      <c r="I50" s="4">
        <f t="shared" ref="I50:AN50" si="112">MAX(I$122:I$162)</f>
        <v>8.1</v>
      </c>
      <c r="J50" s="5">
        <f t="shared" si="112"/>
        <v>101.566667</v>
      </c>
      <c r="K50" s="5">
        <f t="shared" si="112"/>
        <v>707</v>
      </c>
      <c r="L50" s="2">
        <f t="shared" si="112"/>
        <v>4.1156362959999999</v>
      </c>
      <c r="M50" s="5">
        <f t="shared" si="112"/>
        <v>357.1</v>
      </c>
      <c r="N50" s="6">
        <f t="shared" si="112"/>
        <v>0.28699999999999998</v>
      </c>
      <c r="O50" s="6">
        <f t="shared" si="112"/>
        <v>0.371</v>
      </c>
      <c r="P50" s="6">
        <f t="shared" si="112"/>
        <v>0.16600000000000001</v>
      </c>
      <c r="Q50" s="6">
        <f t="shared" si="112"/>
        <v>2.0340000000000003</v>
      </c>
      <c r="R50" s="4">
        <f t="shared" si="112"/>
        <v>124.51003906302451</v>
      </c>
      <c r="S50" s="4">
        <f t="shared" si="112"/>
        <v>13.96552794868343</v>
      </c>
      <c r="T50" s="4">
        <f t="shared" si="112"/>
        <v>0.18989214734306639</v>
      </c>
      <c r="U50" s="4">
        <f t="shared" si="112"/>
        <v>2.1343296988602622</v>
      </c>
      <c r="V50" s="5">
        <f t="shared" si="112"/>
        <v>8084.375</v>
      </c>
      <c r="W50" s="6">
        <f t="shared" si="112"/>
        <v>0.853182</v>
      </c>
      <c r="X50" s="6">
        <f t="shared" si="112"/>
        <v>0.61923062799999995</v>
      </c>
      <c r="Y50" s="6">
        <f t="shared" si="112"/>
        <v>0.53126645090000002</v>
      </c>
      <c r="Z50" s="6">
        <f t="shared" si="112"/>
        <v>0.50746047500000002</v>
      </c>
      <c r="AA50" s="6">
        <f t="shared" si="112"/>
        <v>0.44232699279999999</v>
      </c>
      <c r="AB50" s="6">
        <f t="shared" si="112"/>
        <v>0.35134395959999998</v>
      </c>
      <c r="AC50" s="6">
        <f t="shared" si="112"/>
        <v>0.18412020800000001</v>
      </c>
      <c r="AD50" s="6">
        <f t="shared" si="112"/>
        <v>8.8835217059999999E-2</v>
      </c>
      <c r="AE50" s="6">
        <f t="shared" si="112"/>
        <v>4.2194202540000003E-2</v>
      </c>
      <c r="AF50" s="4">
        <f t="shared" si="112"/>
        <v>22.69</v>
      </c>
      <c r="AG50" s="1">
        <f t="shared" si="112"/>
        <v>0.42</v>
      </c>
      <c r="AH50" s="1">
        <f t="shared" si="112"/>
        <v>1.39</v>
      </c>
      <c r="AI50" s="4">
        <f t="shared" si="112"/>
        <v>19.88</v>
      </c>
      <c r="AJ50" s="4">
        <f t="shared" si="112"/>
        <v>0</v>
      </c>
      <c r="AK50" s="4">
        <f t="shared" si="112"/>
        <v>45.44</v>
      </c>
      <c r="AL50" s="4">
        <f t="shared" si="112"/>
        <v>6.08</v>
      </c>
      <c r="AM50" s="5">
        <f t="shared" si="112"/>
        <v>241957</v>
      </c>
      <c r="AN50" s="5">
        <f t="shared" si="112"/>
        <v>17500</v>
      </c>
      <c r="AO50" s="5">
        <f t="shared" ref="AO50:BH50" si="113">MAX(AO$122:AO$162)</f>
        <v>1296.3839743589742</v>
      </c>
      <c r="AP50" s="4">
        <f t="shared" si="113"/>
        <v>14.13</v>
      </c>
      <c r="AQ50" s="5">
        <f t="shared" si="113"/>
        <v>129.87</v>
      </c>
      <c r="AR50" s="5">
        <f t="shared" si="113"/>
        <v>38596.949999999997</v>
      </c>
      <c r="AS50" s="4">
        <f t="shared" si="113"/>
        <v>30.5</v>
      </c>
      <c r="AT50" s="4">
        <f t="shared" si="113"/>
        <v>84.474000000000004</v>
      </c>
      <c r="AU50" s="4">
        <f t="shared" si="113"/>
        <v>70.224000000000004</v>
      </c>
      <c r="AV50" s="5">
        <f t="shared" si="113"/>
        <v>100.947</v>
      </c>
      <c r="AW50" s="5">
        <f t="shared" si="113"/>
        <v>1410.34</v>
      </c>
      <c r="AX50" s="4">
        <f t="shared" si="113"/>
        <v>13.144500000000001</v>
      </c>
      <c r="AY50" s="5">
        <f t="shared" si="113"/>
        <v>3518.498</v>
      </c>
      <c r="AZ50" s="5">
        <f t="shared" si="113"/>
        <v>27607.599999999999</v>
      </c>
      <c r="BA50" s="4">
        <f t="shared" si="113"/>
        <v>47.410919999999997</v>
      </c>
      <c r="BB50" s="4">
        <f t="shared" si="113"/>
        <v>44.252000000000002</v>
      </c>
      <c r="BC50" s="5">
        <f t="shared" si="113"/>
        <v>57335.24</v>
      </c>
      <c r="BD50" s="4">
        <f t="shared" si="113"/>
        <v>99.2</v>
      </c>
      <c r="BE50" s="4">
        <f t="shared" si="113"/>
        <v>26.486000000000001</v>
      </c>
      <c r="BF50" s="4">
        <f t="shared" si="113"/>
        <v>99.75</v>
      </c>
      <c r="BG50" s="5">
        <f t="shared" si="113"/>
        <v>166.47</v>
      </c>
      <c r="BH50" s="5">
        <f t="shared" si="113"/>
        <v>270.12400000000002</v>
      </c>
      <c r="BI50" s="5">
        <f t="shared" ref="BI50:DS50" si="114">MAX(BI$122:BI$162)</f>
        <v>0</v>
      </c>
      <c r="BJ50" s="5">
        <f t="shared" si="114"/>
        <v>0</v>
      </c>
      <c r="BK50" s="5">
        <f t="shared" si="114"/>
        <v>0</v>
      </c>
      <c r="BL50" s="5">
        <f t="shared" si="114"/>
        <v>200</v>
      </c>
      <c r="BM50" s="5">
        <f t="shared" si="114"/>
        <v>0</v>
      </c>
      <c r="BN50" s="5">
        <f t="shared" si="114"/>
        <v>2000</v>
      </c>
      <c r="BO50" s="5">
        <f t="shared" si="114"/>
        <v>510</v>
      </c>
      <c r="BP50" s="5">
        <f t="shared" si="114"/>
        <v>89</v>
      </c>
      <c r="BQ50" s="5">
        <f t="shared" si="114"/>
        <v>0</v>
      </c>
      <c r="BR50" s="5">
        <f t="shared" si="114"/>
        <v>0</v>
      </c>
      <c r="BS50" s="5">
        <f t="shared" si="114"/>
        <v>0</v>
      </c>
      <c r="BT50" s="5">
        <f t="shared" si="114"/>
        <v>0</v>
      </c>
      <c r="BU50" s="5">
        <f t="shared" si="114"/>
        <v>0</v>
      </c>
      <c r="BV50" s="5">
        <f t="shared" si="114"/>
        <v>25</v>
      </c>
      <c r="BW50" s="5">
        <f t="shared" si="114"/>
        <v>2600</v>
      </c>
      <c r="BX50" s="5">
        <f t="shared" si="114"/>
        <v>0</v>
      </c>
      <c r="BY50" s="5">
        <f t="shared" si="114"/>
        <v>0</v>
      </c>
      <c r="BZ50" s="5">
        <f t="shared" si="114"/>
        <v>115</v>
      </c>
      <c r="CA50" s="5">
        <f t="shared" si="114"/>
        <v>0</v>
      </c>
      <c r="CB50" s="5">
        <f t="shared" si="114"/>
        <v>0</v>
      </c>
      <c r="CC50" s="6">
        <f t="shared" si="114"/>
        <v>0.55000000000000004</v>
      </c>
      <c r="CD50" s="6">
        <f t="shared" si="114"/>
        <v>0</v>
      </c>
      <c r="CE50" s="6">
        <f t="shared" si="114"/>
        <v>0</v>
      </c>
      <c r="CF50" s="6">
        <f t="shared" si="114"/>
        <v>0</v>
      </c>
      <c r="CG50" s="6">
        <f t="shared" si="114"/>
        <v>5.2</v>
      </c>
      <c r="CH50" s="6">
        <f t="shared" si="114"/>
        <v>0</v>
      </c>
      <c r="CI50" s="6">
        <f t="shared" si="114"/>
        <v>0</v>
      </c>
      <c r="CJ50" s="6">
        <f t="shared" si="114"/>
        <v>0</v>
      </c>
      <c r="CK50" s="6">
        <f t="shared" si="114"/>
        <v>0</v>
      </c>
      <c r="CL50" s="6">
        <f t="shared" si="114"/>
        <v>0.04</v>
      </c>
      <c r="CM50" s="6">
        <f t="shared" si="114"/>
        <v>8.0000000000000002E-3</v>
      </c>
      <c r="CN50" s="6">
        <f t="shared" si="114"/>
        <v>0</v>
      </c>
      <c r="CO50" s="6">
        <f t="shared" si="114"/>
        <v>0</v>
      </c>
      <c r="CP50" s="6">
        <f t="shared" si="114"/>
        <v>1.4</v>
      </c>
      <c r="CQ50" s="6">
        <f t="shared" si="114"/>
        <v>0.02</v>
      </c>
      <c r="CR50" s="6">
        <f t="shared" si="114"/>
        <v>0</v>
      </c>
      <c r="CS50" s="6">
        <f t="shared" si="114"/>
        <v>0</v>
      </c>
      <c r="CT50" s="6">
        <f t="shared" si="114"/>
        <v>0</v>
      </c>
      <c r="CU50" s="6">
        <f t="shared" si="114"/>
        <v>0.02</v>
      </c>
      <c r="CV50" s="6">
        <f t="shared" si="114"/>
        <v>0.49</v>
      </c>
      <c r="CW50" s="6">
        <f t="shared" si="114"/>
        <v>0</v>
      </c>
      <c r="CX50" s="6">
        <f t="shared" si="114"/>
        <v>0</v>
      </c>
      <c r="CY50" s="6">
        <f t="shared" si="114"/>
        <v>0.04</v>
      </c>
      <c r="CZ50" s="6">
        <f t="shared" si="114"/>
        <v>0</v>
      </c>
      <c r="DA50" s="6">
        <f t="shared" si="114"/>
        <v>0.01</v>
      </c>
      <c r="DB50" s="6">
        <f t="shared" si="114"/>
        <v>0</v>
      </c>
      <c r="DC50" s="6">
        <f t="shared" si="114"/>
        <v>0</v>
      </c>
      <c r="DD50" s="6">
        <f t="shared" si="114"/>
        <v>0.01</v>
      </c>
      <c r="DE50" s="6">
        <f t="shared" si="114"/>
        <v>0.21</v>
      </c>
      <c r="DF50" s="6">
        <f t="shared" si="114"/>
        <v>0</v>
      </c>
      <c r="DG50" s="6">
        <f t="shared" si="114"/>
        <v>0.02</v>
      </c>
      <c r="DH50" s="6">
        <f t="shared" si="114"/>
        <v>0</v>
      </c>
      <c r="DI50" s="6">
        <f t="shared" si="114"/>
        <v>0</v>
      </c>
      <c r="DJ50" s="6">
        <f t="shared" si="114"/>
        <v>0.02</v>
      </c>
      <c r="DK50" s="6">
        <f t="shared" si="114"/>
        <v>0</v>
      </c>
      <c r="DL50" s="6">
        <f t="shared" si="114"/>
        <v>0</v>
      </c>
      <c r="DM50" s="6">
        <f t="shared" si="114"/>
        <v>0</v>
      </c>
      <c r="DN50" s="6">
        <f t="shared" si="114"/>
        <v>0.01</v>
      </c>
      <c r="DO50" s="6">
        <f t="shared" si="114"/>
        <v>0.41</v>
      </c>
      <c r="DP50" s="6">
        <f t="shared" si="114"/>
        <v>0</v>
      </c>
      <c r="DQ50" s="6">
        <f t="shared" si="114"/>
        <v>0</v>
      </c>
      <c r="DR50" s="6">
        <f t="shared" si="114"/>
        <v>0</v>
      </c>
      <c r="DS50" s="6">
        <f t="shared" si="114"/>
        <v>0.05</v>
      </c>
      <c r="DT50" s="6">
        <f t="shared" ref="DT50:EZ50" si="115">MAX(DT$122:DT$162)</f>
        <v>0.11</v>
      </c>
      <c r="DU50" s="6">
        <f t="shared" si="115"/>
        <v>0</v>
      </c>
      <c r="DV50" s="6">
        <f t="shared" si="115"/>
        <v>0.6</v>
      </c>
      <c r="DW50" s="6">
        <f t="shared" si="115"/>
        <v>0.02</v>
      </c>
      <c r="DX50" s="6">
        <f t="shared" si="115"/>
        <v>0</v>
      </c>
      <c r="DY50" s="6">
        <f t="shared" si="115"/>
        <v>0</v>
      </c>
      <c r="DZ50" s="6">
        <f t="shared" si="115"/>
        <v>0</v>
      </c>
      <c r="EA50" s="6">
        <f t="shared" si="115"/>
        <v>0</v>
      </c>
      <c r="EB50" s="6">
        <f t="shared" si="115"/>
        <v>0</v>
      </c>
      <c r="EC50" s="6">
        <f t="shared" si="115"/>
        <v>0.04</v>
      </c>
      <c r="ED50" s="6">
        <f t="shared" si="115"/>
        <v>0.01</v>
      </c>
      <c r="EE50" s="6">
        <f t="shared" si="115"/>
        <v>7.0000000000000007E-2</v>
      </c>
      <c r="EF50" s="6">
        <f t="shared" si="115"/>
        <v>0</v>
      </c>
      <c r="EG50" s="6">
        <f t="shared" si="115"/>
        <v>0.11</v>
      </c>
      <c r="EH50" s="6">
        <f t="shared" si="115"/>
        <v>0</v>
      </c>
      <c r="EI50" s="6">
        <f t="shared" si="115"/>
        <v>0.01</v>
      </c>
      <c r="EJ50" s="6">
        <f t="shared" si="115"/>
        <v>0.01</v>
      </c>
      <c r="EK50" s="6">
        <f t="shared" si="115"/>
        <v>0</v>
      </c>
      <c r="EL50" s="6">
        <f t="shared" si="115"/>
        <v>0.22</v>
      </c>
      <c r="EM50" s="6">
        <f t="shared" si="115"/>
        <v>0</v>
      </c>
      <c r="EN50" s="6">
        <f t="shared" si="115"/>
        <v>1.7</v>
      </c>
      <c r="EO50" s="6">
        <f t="shared" si="115"/>
        <v>0</v>
      </c>
      <c r="EP50" s="6">
        <f t="shared" si="115"/>
        <v>0.04</v>
      </c>
      <c r="EQ50" s="6">
        <f t="shared" si="115"/>
        <v>0.04</v>
      </c>
      <c r="ER50" s="6">
        <f t="shared" si="115"/>
        <v>0</v>
      </c>
      <c r="ES50" s="6">
        <f t="shared" si="115"/>
        <v>0.88</v>
      </c>
      <c r="ET50" s="6">
        <f t="shared" si="115"/>
        <v>0</v>
      </c>
      <c r="EU50" s="6">
        <f t="shared" si="115"/>
        <v>0</v>
      </c>
      <c r="EV50" s="6">
        <f t="shared" si="115"/>
        <v>0</v>
      </c>
      <c r="EW50" s="6">
        <f t="shared" si="115"/>
        <v>0</v>
      </c>
      <c r="EX50" s="6">
        <f t="shared" si="115"/>
        <v>0</v>
      </c>
      <c r="EY50" s="6">
        <f t="shared" si="115"/>
        <v>0</v>
      </c>
      <c r="EZ50" s="6">
        <f t="shared" si="115"/>
        <v>0</v>
      </c>
      <c r="FA50" s="6">
        <f t="shared" ref="FA50:FQ50" si="116">MAX(FA$122:FA$162)</f>
        <v>0.01</v>
      </c>
      <c r="FB50" s="6">
        <f t="shared" si="116"/>
        <v>0</v>
      </c>
      <c r="FC50" s="6">
        <f t="shared" si="116"/>
        <v>0</v>
      </c>
      <c r="FD50" s="6">
        <f t="shared" si="116"/>
        <v>0.51</v>
      </c>
      <c r="FE50" s="6">
        <f t="shared" si="116"/>
        <v>0</v>
      </c>
      <c r="FF50" s="6">
        <f t="shared" si="116"/>
        <v>0</v>
      </c>
      <c r="FG50" s="6">
        <f t="shared" si="116"/>
        <v>23</v>
      </c>
      <c r="FH50" s="6">
        <f t="shared" si="116"/>
        <v>0</v>
      </c>
      <c r="FI50" s="6">
        <f t="shared" si="116"/>
        <v>0.01</v>
      </c>
      <c r="FJ50" s="6">
        <f t="shared" si="116"/>
        <v>0.5</v>
      </c>
      <c r="FK50" s="6">
        <f t="shared" si="116"/>
        <v>1.5</v>
      </c>
      <c r="FL50" s="6">
        <f t="shared" si="116"/>
        <v>0</v>
      </c>
      <c r="FM50" s="6">
        <f t="shared" si="116"/>
        <v>4.4000000000000004</v>
      </c>
      <c r="FN50" s="6">
        <f t="shared" si="116"/>
        <v>0</v>
      </c>
      <c r="FO50" s="6">
        <f t="shared" si="116"/>
        <v>1.3</v>
      </c>
      <c r="FP50" s="6">
        <f t="shared" si="116"/>
        <v>0.14000000000000001</v>
      </c>
      <c r="FQ50" s="6">
        <f t="shared" si="116"/>
        <v>0.1</v>
      </c>
    </row>
    <row r="51" spans="4:173" s="2" customFormat="1" x14ac:dyDescent="0.25">
      <c r="G51" s="2" t="s">
        <v>399</v>
      </c>
      <c r="I51" s="4">
        <f t="shared" ref="I51:AN51" si="117">AVERAGE(I$122:I$162)</f>
        <v>7.3707894736842094</v>
      </c>
      <c r="J51" s="5">
        <f t="shared" si="117"/>
        <v>41.241333182648347</v>
      </c>
      <c r="K51" s="5">
        <f t="shared" si="117"/>
        <v>251.76999999999998</v>
      </c>
      <c r="L51" s="2">
        <f t="shared" si="117"/>
        <v>0.40856983486956522</v>
      </c>
      <c r="M51" s="5">
        <f t="shared" si="117"/>
        <v>181.02363636363637</v>
      </c>
      <c r="N51" s="6">
        <f t="shared" si="117"/>
        <v>5.1586190476190473E-2</v>
      </c>
      <c r="O51" s="6">
        <f t="shared" si="117"/>
        <v>7.2075714285714299E-2</v>
      </c>
      <c r="P51" s="6">
        <f t="shared" si="117"/>
        <v>3.346904761904762E-2</v>
      </c>
      <c r="Q51" s="6">
        <f t="shared" si="117"/>
        <v>0.65336699999999992</v>
      </c>
      <c r="R51" s="4">
        <f t="shared" si="117"/>
        <v>34.858021217598214</v>
      </c>
      <c r="S51" s="4">
        <f t="shared" si="117"/>
        <v>4.6228171350675833</v>
      </c>
      <c r="T51" s="4">
        <f t="shared" si="117"/>
        <v>4.0934728853508538E-2</v>
      </c>
      <c r="U51" s="4">
        <f t="shared" si="117"/>
        <v>0.61212170082792816</v>
      </c>
      <c r="V51" s="5">
        <f t="shared" si="117"/>
        <v>3514.954509235044</v>
      </c>
      <c r="W51" s="6">
        <f t="shared" si="117"/>
        <v>0.39106635737317086</v>
      </c>
      <c r="X51" s="6">
        <f t="shared" si="117"/>
        <v>0.19467862763341465</v>
      </c>
      <c r="Y51" s="6">
        <f t="shared" si="117"/>
        <v>0.1561168612134147</v>
      </c>
      <c r="Z51" s="6">
        <f t="shared" si="117"/>
        <v>0.14696337544634147</v>
      </c>
      <c r="AA51" s="6">
        <f t="shared" si="117"/>
        <v>0.1185594267873171</v>
      </c>
      <c r="AB51" s="6">
        <f t="shared" si="117"/>
        <v>9.0532934777317067E-2</v>
      </c>
      <c r="AC51" s="6">
        <f t="shared" si="117"/>
        <v>4.3433615962926844E-2</v>
      </c>
      <c r="AD51" s="6">
        <f t="shared" si="117"/>
        <v>2.0247540178878046E-2</v>
      </c>
      <c r="AE51" s="6">
        <f t="shared" si="117"/>
        <v>9.7714175227560981E-3</v>
      </c>
      <c r="AF51" s="4">
        <f t="shared" si="117"/>
        <v>5.2857142857142856</v>
      </c>
      <c r="AG51" s="1">
        <f t="shared" si="117"/>
        <v>0.25090909090909086</v>
      </c>
      <c r="AH51" s="1">
        <f t="shared" si="117"/>
        <v>1.0974999999999999</v>
      </c>
      <c r="AI51" s="4">
        <f t="shared" si="117"/>
        <v>3.6995200000000001</v>
      </c>
      <c r="AJ51" s="4" t="e">
        <f t="shared" si="117"/>
        <v>#DIV/0!</v>
      </c>
      <c r="AK51" s="4">
        <f t="shared" si="117"/>
        <v>2.888235294117647</v>
      </c>
      <c r="AL51" s="4">
        <f t="shared" si="117"/>
        <v>3.16</v>
      </c>
      <c r="AM51" s="5">
        <f t="shared" si="117"/>
        <v>26886.641666666666</v>
      </c>
      <c r="AN51" s="5">
        <f t="shared" si="117"/>
        <v>6785.8136363636359</v>
      </c>
      <c r="AO51" s="5">
        <f t="shared" ref="AO51:BH51" si="118">AVERAGE(AO$122:AO$162)</f>
        <v>87.688442893237152</v>
      </c>
      <c r="AP51" s="4">
        <f t="shared" si="118"/>
        <v>6.8953279838709696</v>
      </c>
      <c r="AQ51" s="5">
        <f t="shared" si="118"/>
        <v>53.382913043478254</v>
      </c>
      <c r="AR51" s="5">
        <f t="shared" si="118"/>
        <v>12550.028713043477</v>
      </c>
      <c r="AS51" s="4">
        <f t="shared" si="118"/>
        <v>7.569607999999997</v>
      </c>
      <c r="AT51" s="4">
        <f t="shared" si="118"/>
        <v>18.304397875200003</v>
      </c>
      <c r="AU51" s="4">
        <f t="shared" si="118"/>
        <v>17.953206250000001</v>
      </c>
      <c r="AV51" s="5">
        <f t="shared" si="118"/>
        <v>27.026069049999997</v>
      </c>
      <c r="AW51" s="5">
        <f t="shared" si="118"/>
        <v>149.89888999999999</v>
      </c>
      <c r="AX51" s="4">
        <f t="shared" si="118"/>
        <v>3.4036809354838709</v>
      </c>
      <c r="AY51" s="5">
        <f t="shared" si="118"/>
        <v>2183.7550956521736</v>
      </c>
      <c r="AZ51" s="5">
        <f t="shared" si="118"/>
        <v>5852.9733095652182</v>
      </c>
      <c r="BA51" s="4">
        <f t="shared" si="118"/>
        <v>15.053341499999998</v>
      </c>
      <c r="BB51" s="4">
        <f t="shared" si="118"/>
        <v>16.819043478260873</v>
      </c>
      <c r="BC51" s="5">
        <f t="shared" si="118"/>
        <v>20533.375929565216</v>
      </c>
      <c r="BD51" s="4">
        <f t="shared" si="118"/>
        <v>38.589415000000002</v>
      </c>
      <c r="BE51" s="4">
        <f t="shared" si="118"/>
        <v>10.103212500000001</v>
      </c>
      <c r="BF51" s="4">
        <f t="shared" si="118"/>
        <v>23.001974864516132</v>
      </c>
      <c r="BG51" s="5">
        <f t="shared" si="118"/>
        <v>30.311169</v>
      </c>
      <c r="BH51" s="5">
        <f t="shared" si="118"/>
        <v>99.359664249999994</v>
      </c>
      <c r="BI51" s="5" t="e">
        <f t="shared" ref="BI51:DS51" si="119">AVERAGE(BI$122:BI$162)</f>
        <v>#DIV/0!</v>
      </c>
      <c r="BJ51" s="5" t="e">
        <f t="shared" si="119"/>
        <v>#DIV/0!</v>
      </c>
      <c r="BK51" s="5" t="e">
        <f t="shared" si="119"/>
        <v>#DIV/0!</v>
      </c>
      <c r="BL51" s="5">
        <f t="shared" si="119"/>
        <v>66.222222222222229</v>
      </c>
      <c r="BM51" s="5" t="e">
        <f t="shared" si="119"/>
        <v>#DIV/0!</v>
      </c>
      <c r="BN51" s="5">
        <f t="shared" si="119"/>
        <v>376</v>
      </c>
      <c r="BO51" s="5">
        <f t="shared" si="119"/>
        <v>228.33333333333334</v>
      </c>
      <c r="BP51" s="5">
        <f t="shared" si="119"/>
        <v>60</v>
      </c>
      <c r="BQ51" s="5" t="e">
        <f t="shared" si="119"/>
        <v>#DIV/0!</v>
      </c>
      <c r="BR51" s="5" t="e">
        <f t="shared" si="119"/>
        <v>#DIV/0!</v>
      </c>
      <c r="BS51" s="5" t="e">
        <f t="shared" si="119"/>
        <v>#DIV/0!</v>
      </c>
      <c r="BT51" s="5" t="e">
        <f t="shared" si="119"/>
        <v>#DIV/0!</v>
      </c>
      <c r="BU51" s="5" t="e">
        <f t="shared" si="119"/>
        <v>#DIV/0!</v>
      </c>
      <c r="BV51" s="5">
        <f t="shared" si="119"/>
        <v>12.8</v>
      </c>
      <c r="BW51" s="5">
        <f t="shared" si="119"/>
        <v>978.57142857142856</v>
      </c>
      <c r="BX51" s="5" t="e">
        <f t="shared" si="119"/>
        <v>#DIV/0!</v>
      </c>
      <c r="BY51" s="5" t="e">
        <f t="shared" si="119"/>
        <v>#DIV/0!</v>
      </c>
      <c r="BZ51" s="5">
        <f t="shared" si="119"/>
        <v>30.8</v>
      </c>
      <c r="CA51" s="5" t="e">
        <f t="shared" si="119"/>
        <v>#DIV/0!</v>
      </c>
      <c r="CB51" s="5" t="e">
        <f t="shared" si="119"/>
        <v>#DIV/0!</v>
      </c>
      <c r="CC51" s="6">
        <f t="shared" si="119"/>
        <v>0.13363636363636364</v>
      </c>
      <c r="CD51" s="6" t="e">
        <f t="shared" si="119"/>
        <v>#DIV/0!</v>
      </c>
      <c r="CE51" s="6" t="e">
        <f t="shared" si="119"/>
        <v>#DIV/0!</v>
      </c>
      <c r="CF51" s="6" t="e">
        <f t="shared" si="119"/>
        <v>#DIV/0!</v>
      </c>
      <c r="CG51" s="6">
        <f t="shared" si="119"/>
        <v>0.82857142857142863</v>
      </c>
      <c r="CH51" s="6" t="e">
        <f t="shared" si="119"/>
        <v>#DIV/0!</v>
      </c>
      <c r="CI51" s="6" t="e">
        <f t="shared" si="119"/>
        <v>#DIV/0!</v>
      </c>
      <c r="CJ51" s="6" t="e">
        <f t="shared" si="119"/>
        <v>#DIV/0!</v>
      </c>
      <c r="CK51" s="6" t="e">
        <f t="shared" si="119"/>
        <v>#DIV/0!</v>
      </c>
      <c r="CL51" s="6">
        <f t="shared" si="119"/>
        <v>2.5000000000000001E-2</v>
      </c>
      <c r="CM51" s="6">
        <f t="shared" si="119"/>
        <v>6.000000000000001E-3</v>
      </c>
      <c r="CN51" s="6" t="e">
        <f t="shared" si="119"/>
        <v>#DIV/0!</v>
      </c>
      <c r="CO51" s="6" t="e">
        <f t="shared" si="119"/>
        <v>#DIV/0!</v>
      </c>
      <c r="CP51" s="6">
        <f t="shared" si="119"/>
        <v>0.32590909090909093</v>
      </c>
      <c r="CQ51" s="6">
        <f t="shared" si="119"/>
        <v>0.02</v>
      </c>
      <c r="CR51" s="6" t="e">
        <f t="shared" si="119"/>
        <v>#DIV/0!</v>
      </c>
      <c r="CS51" s="6" t="e">
        <f t="shared" si="119"/>
        <v>#DIV/0!</v>
      </c>
      <c r="CT51" s="6" t="e">
        <f t="shared" si="119"/>
        <v>#DIV/0!</v>
      </c>
      <c r="CU51" s="6">
        <f t="shared" si="119"/>
        <v>1.4999999999999999E-2</v>
      </c>
      <c r="CV51" s="6">
        <f t="shared" si="119"/>
        <v>0.17</v>
      </c>
      <c r="CW51" s="6" t="e">
        <f t="shared" si="119"/>
        <v>#DIV/0!</v>
      </c>
      <c r="CX51" s="6" t="e">
        <f t="shared" si="119"/>
        <v>#DIV/0!</v>
      </c>
      <c r="CY51" s="6">
        <f t="shared" si="119"/>
        <v>2.6666666666666668E-2</v>
      </c>
      <c r="CZ51" s="6" t="e">
        <f t="shared" si="119"/>
        <v>#DIV/0!</v>
      </c>
      <c r="DA51" s="6">
        <f t="shared" si="119"/>
        <v>0.01</v>
      </c>
      <c r="DB51" s="6" t="e">
        <f t="shared" si="119"/>
        <v>#DIV/0!</v>
      </c>
      <c r="DC51" s="6" t="e">
        <f t="shared" si="119"/>
        <v>#DIV/0!</v>
      </c>
      <c r="DD51" s="6">
        <f t="shared" si="119"/>
        <v>0.01</v>
      </c>
      <c r="DE51" s="6">
        <f t="shared" si="119"/>
        <v>0.13999999999999999</v>
      </c>
      <c r="DF51" s="6" t="e">
        <f t="shared" si="119"/>
        <v>#DIV/0!</v>
      </c>
      <c r="DG51" s="6">
        <f t="shared" si="119"/>
        <v>0.02</v>
      </c>
      <c r="DH51" s="6" t="e">
        <f t="shared" si="119"/>
        <v>#DIV/0!</v>
      </c>
      <c r="DI51" s="6" t="e">
        <f t="shared" si="119"/>
        <v>#DIV/0!</v>
      </c>
      <c r="DJ51" s="6">
        <f t="shared" si="119"/>
        <v>0.02</v>
      </c>
      <c r="DK51" s="6" t="e">
        <f t="shared" si="119"/>
        <v>#DIV/0!</v>
      </c>
      <c r="DL51" s="6" t="e">
        <f t="shared" si="119"/>
        <v>#DIV/0!</v>
      </c>
      <c r="DM51" s="6" t="e">
        <f t="shared" si="119"/>
        <v>#DIV/0!</v>
      </c>
      <c r="DN51" s="6">
        <f t="shared" si="119"/>
        <v>0.01</v>
      </c>
      <c r="DO51" s="6">
        <f t="shared" si="119"/>
        <v>0.14000000000000001</v>
      </c>
      <c r="DP51" s="6" t="e">
        <f t="shared" si="119"/>
        <v>#DIV/0!</v>
      </c>
      <c r="DQ51" s="6" t="e">
        <f t="shared" si="119"/>
        <v>#DIV/0!</v>
      </c>
      <c r="DR51" s="6" t="e">
        <f t="shared" si="119"/>
        <v>#DIV/0!</v>
      </c>
      <c r="DS51" s="6">
        <f t="shared" si="119"/>
        <v>3.0000000000000002E-2</v>
      </c>
      <c r="DT51" s="6">
        <f t="shared" ref="DT51:EZ51" si="120">AVERAGE(DT$122:DT$162)</f>
        <v>0.11</v>
      </c>
      <c r="DU51" s="6" t="e">
        <f t="shared" si="120"/>
        <v>#DIV/0!</v>
      </c>
      <c r="DV51" s="6">
        <f t="shared" si="120"/>
        <v>0.3</v>
      </c>
      <c r="DW51" s="6">
        <f t="shared" si="120"/>
        <v>1.4999999999999999E-2</v>
      </c>
      <c r="DX51" s="6" t="e">
        <f t="shared" si="120"/>
        <v>#DIV/0!</v>
      </c>
      <c r="DY51" s="6" t="e">
        <f t="shared" si="120"/>
        <v>#DIV/0!</v>
      </c>
      <c r="DZ51" s="6" t="e">
        <f t="shared" si="120"/>
        <v>#DIV/0!</v>
      </c>
      <c r="EA51" s="6" t="e">
        <f t="shared" si="120"/>
        <v>#DIV/0!</v>
      </c>
      <c r="EB51" s="6" t="e">
        <f t="shared" si="120"/>
        <v>#DIV/0!</v>
      </c>
      <c r="EC51" s="6">
        <f t="shared" si="120"/>
        <v>2.9333333333333333E-2</v>
      </c>
      <c r="ED51" s="6">
        <f t="shared" si="120"/>
        <v>0.01</v>
      </c>
      <c r="EE51" s="6">
        <f t="shared" si="120"/>
        <v>3.3333333333333333E-2</v>
      </c>
      <c r="EF51" s="6" t="e">
        <f t="shared" si="120"/>
        <v>#DIV/0!</v>
      </c>
      <c r="EG51" s="6">
        <f t="shared" si="120"/>
        <v>0.05</v>
      </c>
      <c r="EH51" s="6" t="e">
        <f t="shared" si="120"/>
        <v>#DIV/0!</v>
      </c>
      <c r="EI51" s="6">
        <f t="shared" si="120"/>
        <v>0.01</v>
      </c>
      <c r="EJ51" s="6">
        <f t="shared" si="120"/>
        <v>0.01</v>
      </c>
      <c r="EK51" s="6" t="e">
        <f t="shared" si="120"/>
        <v>#DIV/0!</v>
      </c>
      <c r="EL51" s="6">
        <f t="shared" si="120"/>
        <v>6.5000000000000002E-2</v>
      </c>
      <c r="EM51" s="6" t="e">
        <f t="shared" si="120"/>
        <v>#DIV/0!</v>
      </c>
      <c r="EN51" s="6">
        <f t="shared" si="120"/>
        <v>0.40599999999999997</v>
      </c>
      <c r="EO51" s="6" t="e">
        <f t="shared" si="120"/>
        <v>#DIV/0!</v>
      </c>
      <c r="EP51" s="6">
        <f t="shared" si="120"/>
        <v>0.04</v>
      </c>
      <c r="EQ51" s="6">
        <f t="shared" si="120"/>
        <v>0.03</v>
      </c>
      <c r="ER51" s="6" t="e">
        <f t="shared" si="120"/>
        <v>#DIV/0!</v>
      </c>
      <c r="ES51" s="6">
        <f t="shared" si="120"/>
        <v>0.30500000000000005</v>
      </c>
      <c r="ET51" s="6" t="e">
        <f t="shared" si="120"/>
        <v>#DIV/0!</v>
      </c>
      <c r="EU51" s="6" t="e">
        <f t="shared" si="120"/>
        <v>#DIV/0!</v>
      </c>
      <c r="EV51" s="6" t="e">
        <f t="shared" si="120"/>
        <v>#DIV/0!</v>
      </c>
      <c r="EW51" s="6" t="e">
        <f t="shared" si="120"/>
        <v>#DIV/0!</v>
      </c>
      <c r="EX51" s="6" t="e">
        <f t="shared" si="120"/>
        <v>#DIV/0!</v>
      </c>
      <c r="EY51" s="6" t="e">
        <f t="shared" si="120"/>
        <v>#DIV/0!</v>
      </c>
      <c r="EZ51" s="6" t="e">
        <f t="shared" si="120"/>
        <v>#DIV/0!</v>
      </c>
      <c r="FA51" s="6">
        <f t="shared" ref="FA51:FQ51" si="121">AVERAGE(FA$122:FA$162)</f>
        <v>0.01</v>
      </c>
      <c r="FB51" s="6" t="e">
        <f t="shared" si="121"/>
        <v>#DIV/0!</v>
      </c>
      <c r="FC51" s="6" t="e">
        <f t="shared" si="121"/>
        <v>#DIV/0!</v>
      </c>
      <c r="FD51" s="6">
        <f t="shared" si="121"/>
        <v>4.7500000000000007E-2</v>
      </c>
      <c r="FE51" s="6" t="e">
        <f t="shared" si="121"/>
        <v>#DIV/0!</v>
      </c>
      <c r="FF51" s="6" t="e">
        <f t="shared" si="121"/>
        <v>#DIV/0!</v>
      </c>
      <c r="FG51" s="6">
        <f t="shared" si="121"/>
        <v>1.5304545454545453</v>
      </c>
      <c r="FH51" s="6" t="e">
        <f t="shared" si="121"/>
        <v>#DIV/0!</v>
      </c>
      <c r="FI51" s="6">
        <f t="shared" si="121"/>
        <v>0.01</v>
      </c>
      <c r="FJ51" s="6">
        <f t="shared" si="121"/>
        <v>0.14142857142857143</v>
      </c>
      <c r="FK51" s="6">
        <f t="shared" si="121"/>
        <v>0.26199999999999996</v>
      </c>
      <c r="FL51" s="6" t="e">
        <f t="shared" si="121"/>
        <v>#DIV/0!</v>
      </c>
      <c r="FM51" s="6">
        <f t="shared" si="121"/>
        <v>0.55227272727272725</v>
      </c>
      <c r="FN51" s="6" t="e">
        <f t="shared" si="121"/>
        <v>#DIV/0!</v>
      </c>
      <c r="FO51" s="6">
        <f t="shared" si="121"/>
        <v>0.23384615384615387</v>
      </c>
      <c r="FP51" s="6">
        <f t="shared" si="121"/>
        <v>0.1</v>
      </c>
      <c r="FQ51" s="6">
        <f t="shared" si="121"/>
        <v>2.9230769230769234E-2</v>
      </c>
    </row>
    <row r="52" spans="4:173" s="2" customFormat="1" x14ac:dyDescent="0.25">
      <c r="G52" s="2" t="s">
        <v>402</v>
      </c>
      <c r="I52" s="4">
        <f t="shared" ref="I52:AN52" si="122">MEDIAN(I$122:I$162)</f>
        <v>7.42</v>
      </c>
      <c r="J52" s="5">
        <f t="shared" si="122"/>
        <v>36.116664999999998</v>
      </c>
      <c r="K52" s="5">
        <f t="shared" si="122"/>
        <v>203.5</v>
      </c>
      <c r="L52" s="2">
        <f t="shared" si="122"/>
        <v>6.8002559000000004E-2</v>
      </c>
      <c r="M52" s="5">
        <f t="shared" si="122"/>
        <v>157.4</v>
      </c>
      <c r="N52" s="6">
        <f t="shared" si="122"/>
        <v>3.6799999999999999E-2</v>
      </c>
      <c r="O52" s="6">
        <f t="shared" si="122"/>
        <v>3.56E-2</v>
      </c>
      <c r="P52" s="6">
        <f t="shared" si="122"/>
        <v>1.47E-2</v>
      </c>
      <c r="Q52" s="6">
        <f t="shared" si="122"/>
        <v>0.58909999999999996</v>
      </c>
      <c r="R52" s="4">
        <f t="shared" si="122"/>
        <v>14.785550104358379</v>
      </c>
      <c r="S52" s="4">
        <f t="shared" si="122"/>
        <v>3.6332261583752521</v>
      </c>
      <c r="T52" s="4">
        <f t="shared" si="122"/>
        <v>2.2038972077768414E-2</v>
      </c>
      <c r="U52" s="4">
        <f t="shared" si="122"/>
        <v>0.5952200257623389</v>
      </c>
      <c r="V52" s="5">
        <f t="shared" si="122"/>
        <v>3382</v>
      </c>
      <c r="W52" s="6">
        <f t="shared" si="122"/>
        <v>0.33997899999999998</v>
      </c>
      <c r="X52" s="6">
        <f t="shared" si="122"/>
        <v>0.16927757860000001</v>
      </c>
      <c r="Y52" s="6">
        <f t="shared" si="122"/>
        <v>0.13484105469999999</v>
      </c>
      <c r="Z52" s="6">
        <f t="shared" si="122"/>
        <v>0.12626373769999999</v>
      </c>
      <c r="AA52" s="6">
        <f t="shared" si="122"/>
        <v>0.10241729770000001</v>
      </c>
      <c r="AB52" s="6">
        <f t="shared" si="122"/>
        <v>7.8388534489999995E-2</v>
      </c>
      <c r="AC52" s="6">
        <f t="shared" si="122"/>
        <v>3.4806999999999998E-2</v>
      </c>
      <c r="AD52" s="6">
        <f t="shared" si="122"/>
        <v>1.5904000000000001E-2</v>
      </c>
      <c r="AE52" s="6">
        <f t="shared" si="122"/>
        <v>6.3727223309999999E-3</v>
      </c>
      <c r="AF52" s="4">
        <f t="shared" si="122"/>
        <v>1.6099999999999999</v>
      </c>
      <c r="AG52" s="1">
        <f t="shared" si="122"/>
        <v>0.22</v>
      </c>
      <c r="AH52" s="1">
        <f t="shared" si="122"/>
        <v>1</v>
      </c>
      <c r="AI52" s="4">
        <f t="shared" si="122"/>
        <v>1.6220000000000001</v>
      </c>
      <c r="AJ52" s="4" t="e">
        <f t="shared" si="122"/>
        <v>#NUM!</v>
      </c>
      <c r="AK52" s="4">
        <f t="shared" si="122"/>
        <v>0.15</v>
      </c>
      <c r="AL52" s="4">
        <f t="shared" si="122"/>
        <v>2.4300000000000002</v>
      </c>
      <c r="AM52" s="5">
        <f t="shared" si="122"/>
        <v>4649.5</v>
      </c>
      <c r="AN52" s="5">
        <f t="shared" si="122"/>
        <v>4100</v>
      </c>
      <c r="AO52" s="5">
        <f t="shared" ref="AO52:BH52" si="123">MEDIAN(AO$122:AO$162)</f>
        <v>44.127865</v>
      </c>
      <c r="AP52" s="4">
        <f t="shared" si="123"/>
        <v>5.9007250000000004</v>
      </c>
      <c r="AQ52" s="5">
        <f t="shared" si="123"/>
        <v>49.256</v>
      </c>
      <c r="AR52" s="5">
        <f t="shared" si="123"/>
        <v>10386.52</v>
      </c>
      <c r="AS52" s="4">
        <f t="shared" si="123"/>
        <v>4.9749999999999996</v>
      </c>
      <c r="AT52" s="4">
        <f t="shared" si="123"/>
        <v>13.149999999999999</v>
      </c>
      <c r="AU52" s="4">
        <f t="shared" si="123"/>
        <v>15.221999999999998</v>
      </c>
      <c r="AV52" s="5">
        <f t="shared" si="123"/>
        <v>20.625499999999995</v>
      </c>
      <c r="AW52" s="5">
        <f t="shared" si="123"/>
        <v>79.631</v>
      </c>
      <c r="AX52" s="4">
        <f t="shared" si="123"/>
        <v>2.7589999999999999</v>
      </c>
      <c r="AY52" s="5">
        <f t="shared" si="123"/>
        <v>2243.873</v>
      </c>
      <c r="AZ52" s="5">
        <f t="shared" si="123"/>
        <v>3829.26</v>
      </c>
      <c r="BA52" s="4">
        <f t="shared" si="123"/>
        <v>9.8974999999999955</v>
      </c>
      <c r="BB52" s="4">
        <f t="shared" si="123"/>
        <v>11.928000000000001</v>
      </c>
      <c r="BC52" s="5">
        <f t="shared" si="123"/>
        <v>11839.83</v>
      </c>
      <c r="BD52" s="4">
        <f t="shared" si="123"/>
        <v>35.295000000000002</v>
      </c>
      <c r="BE52" s="4">
        <f t="shared" si="123"/>
        <v>10.027624999999993</v>
      </c>
      <c r="BF52" s="4">
        <f t="shared" si="123"/>
        <v>20.748000000000001</v>
      </c>
      <c r="BG52" s="5">
        <f t="shared" si="123"/>
        <v>12.81962</v>
      </c>
      <c r="BH52" s="5">
        <f t="shared" si="123"/>
        <v>87.582899999999995</v>
      </c>
      <c r="BI52" s="5" t="e">
        <f t="shared" ref="BI52:DS52" si="124">MEDIAN(BI$122:BI$162)</f>
        <v>#NUM!</v>
      </c>
      <c r="BJ52" s="5" t="e">
        <f t="shared" si="124"/>
        <v>#NUM!</v>
      </c>
      <c r="BK52" s="5" t="e">
        <f t="shared" si="124"/>
        <v>#NUM!</v>
      </c>
      <c r="BL52" s="5">
        <f t="shared" si="124"/>
        <v>41</v>
      </c>
      <c r="BM52" s="5" t="e">
        <f t="shared" si="124"/>
        <v>#NUM!</v>
      </c>
      <c r="BN52" s="5">
        <f t="shared" si="124"/>
        <v>110</v>
      </c>
      <c r="BO52" s="5">
        <f t="shared" si="124"/>
        <v>185</v>
      </c>
      <c r="BP52" s="5">
        <f t="shared" si="124"/>
        <v>59.5</v>
      </c>
      <c r="BQ52" s="5" t="e">
        <f t="shared" si="124"/>
        <v>#NUM!</v>
      </c>
      <c r="BR52" s="5" t="e">
        <f t="shared" si="124"/>
        <v>#NUM!</v>
      </c>
      <c r="BS52" s="5" t="e">
        <f t="shared" si="124"/>
        <v>#NUM!</v>
      </c>
      <c r="BT52" s="5" t="e">
        <f t="shared" si="124"/>
        <v>#NUM!</v>
      </c>
      <c r="BU52" s="5" t="e">
        <f t="shared" si="124"/>
        <v>#NUM!</v>
      </c>
      <c r="BV52" s="5">
        <f t="shared" si="124"/>
        <v>11</v>
      </c>
      <c r="BW52" s="5">
        <f t="shared" si="124"/>
        <v>865</v>
      </c>
      <c r="BX52" s="5" t="e">
        <f t="shared" si="124"/>
        <v>#NUM!</v>
      </c>
      <c r="BY52" s="5" t="e">
        <f t="shared" si="124"/>
        <v>#NUM!</v>
      </c>
      <c r="BZ52" s="5">
        <f t="shared" si="124"/>
        <v>13</v>
      </c>
      <c r="CA52" s="5" t="e">
        <f t="shared" si="124"/>
        <v>#NUM!</v>
      </c>
      <c r="CB52" s="5" t="e">
        <f t="shared" si="124"/>
        <v>#NUM!</v>
      </c>
      <c r="CC52" s="6">
        <f t="shared" si="124"/>
        <v>0.1</v>
      </c>
      <c r="CD52" s="6" t="e">
        <f t="shared" si="124"/>
        <v>#NUM!</v>
      </c>
      <c r="CE52" s="6" t="e">
        <f t="shared" si="124"/>
        <v>#NUM!</v>
      </c>
      <c r="CF52" s="6" t="e">
        <f t="shared" si="124"/>
        <v>#NUM!</v>
      </c>
      <c r="CG52" s="6">
        <f t="shared" si="124"/>
        <v>0.54</v>
      </c>
      <c r="CH52" s="6" t="e">
        <f t="shared" si="124"/>
        <v>#NUM!</v>
      </c>
      <c r="CI52" s="6" t="e">
        <f t="shared" si="124"/>
        <v>#NUM!</v>
      </c>
      <c r="CJ52" s="6" t="e">
        <f t="shared" si="124"/>
        <v>#NUM!</v>
      </c>
      <c r="CK52" s="6" t="e">
        <f t="shared" si="124"/>
        <v>#NUM!</v>
      </c>
      <c r="CL52" s="6">
        <f t="shared" si="124"/>
        <v>2.5000000000000001E-2</v>
      </c>
      <c r="CM52" s="6">
        <f t="shared" si="124"/>
        <v>5.0000000000000001E-3</v>
      </c>
      <c r="CN52" s="6" t="e">
        <f t="shared" si="124"/>
        <v>#NUM!</v>
      </c>
      <c r="CO52" s="6" t="e">
        <f t="shared" si="124"/>
        <v>#NUM!</v>
      </c>
      <c r="CP52" s="6">
        <f t="shared" si="124"/>
        <v>0.22</v>
      </c>
      <c r="CQ52" s="6">
        <f t="shared" si="124"/>
        <v>0.02</v>
      </c>
      <c r="CR52" s="6" t="e">
        <f t="shared" si="124"/>
        <v>#NUM!</v>
      </c>
      <c r="CS52" s="6" t="e">
        <f t="shared" si="124"/>
        <v>#NUM!</v>
      </c>
      <c r="CT52" s="6" t="e">
        <f t="shared" si="124"/>
        <v>#NUM!</v>
      </c>
      <c r="CU52" s="6">
        <f t="shared" si="124"/>
        <v>1.4999999999999999E-2</v>
      </c>
      <c r="CV52" s="6">
        <f t="shared" si="124"/>
        <v>0.01</v>
      </c>
      <c r="CW52" s="6" t="e">
        <f t="shared" si="124"/>
        <v>#NUM!</v>
      </c>
      <c r="CX52" s="6" t="e">
        <f t="shared" si="124"/>
        <v>#NUM!</v>
      </c>
      <c r="CY52" s="6">
        <f t="shared" si="124"/>
        <v>0.03</v>
      </c>
      <c r="CZ52" s="6" t="e">
        <f t="shared" si="124"/>
        <v>#NUM!</v>
      </c>
      <c r="DA52" s="6">
        <f t="shared" si="124"/>
        <v>0.01</v>
      </c>
      <c r="DB52" s="6" t="e">
        <f t="shared" si="124"/>
        <v>#NUM!</v>
      </c>
      <c r="DC52" s="6" t="e">
        <f t="shared" si="124"/>
        <v>#NUM!</v>
      </c>
      <c r="DD52" s="6">
        <f t="shared" si="124"/>
        <v>0.01</v>
      </c>
      <c r="DE52" s="6">
        <f t="shared" si="124"/>
        <v>0.12</v>
      </c>
      <c r="DF52" s="6" t="e">
        <f t="shared" si="124"/>
        <v>#NUM!</v>
      </c>
      <c r="DG52" s="6">
        <f t="shared" si="124"/>
        <v>0.02</v>
      </c>
      <c r="DH52" s="6" t="e">
        <f t="shared" si="124"/>
        <v>#NUM!</v>
      </c>
      <c r="DI52" s="6" t="e">
        <f t="shared" si="124"/>
        <v>#NUM!</v>
      </c>
      <c r="DJ52" s="6">
        <f t="shared" si="124"/>
        <v>0.02</v>
      </c>
      <c r="DK52" s="6" t="e">
        <f t="shared" si="124"/>
        <v>#NUM!</v>
      </c>
      <c r="DL52" s="6" t="e">
        <f t="shared" si="124"/>
        <v>#NUM!</v>
      </c>
      <c r="DM52" s="6" t="e">
        <f t="shared" si="124"/>
        <v>#NUM!</v>
      </c>
      <c r="DN52" s="6">
        <f t="shared" si="124"/>
        <v>0.01</v>
      </c>
      <c r="DO52" s="6">
        <f t="shared" si="124"/>
        <v>0.1</v>
      </c>
      <c r="DP52" s="6" t="e">
        <f t="shared" si="124"/>
        <v>#NUM!</v>
      </c>
      <c r="DQ52" s="6" t="e">
        <f t="shared" si="124"/>
        <v>#NUM!</v>
      </c>
      <c r="DR52" s="6" t="e">
        <f t="shared" si="124"/>
        <v>#NUM!</v>
      </c>
      <c r="DS52" s="6">
        <f t="shared" si="124"/>
        <v>0.03</v>
      </c>
      <c r="DT52" s="6">
        <f t="shared" ref="DT52:EZ52" si="125">MEDIAN(DT$122:DT$162)</f>
        <v>0.11</v>
      </c>
      <c r="DU52" s="6" t="e">
        <f t="shared" si="125"/>
        <v>#NUM!</v>
      </c>
      <c r="DV52" s="6">
        <f t="shared" si="125"/>
        <v>0.25</v>
      </c>
      <c r="DW52" s="6">
        <f t="shared" si="125"/>
        <v>1.4999999999999999E-2</v>
      </c>
      <c r="DX52" s="6" t="e">
        <f t="shared" si="125"/>
        <v>#NUM!</v>
      </c>
      <c r="DY52" s="6" t="e">
        <f t="shared" si="125"/>
        <v>#NUM!</v>
      </c>
      <c r="DZ52" s="6" t="e">
        <f t="shared" si="125"/>
        <v>#NUM!</v>
      </c>
      <c r="EA52" s="6" t="e">
        <f t="shared" si="125"/>
        <v>#NUM!</v>
      </c>
      <c r="EB52" s="6" t="e">
        <f t="shared" si="125"/>
        <v>#NUM!</v>
      </c>
      <c r="EC52" s="6">
        <f t="shared" si="125"/>
        <v>0.04</v>
      </c>
      <c r="ED52" s="6">
        <f t="shared" si="125"/>
        <v>0.01</v>
      </c>
      <c r="EE52" s="6">
        <f t="shared" si="125"/>
        <v>0.02</v>
      </c>
      <c r="EF52" s="6" t="e">
        <f t="shared" si="125"/>
        <v>#NUM!</v>
      </c>
      <c r="EG52" s="6">
        <f t="shared" si="125"/>
        <v>0.04</v>
      </c>
      <c r="EH52" s="6" t="e">
        <f t="shared" si="125"/>
        <v>#NUM!</v>
      </c>
      <c r="EI52" s="6">
        <f t="shared" si="125"/>
        <v>0.01</v>
      </c>
      <c r="EJ52" s="6">
        <f t="shared" si="125"/>
        <v>0.01</v>
      </c>
      <c r="EK52" s="6" t="e">
        <f t="shared" si="125"/>
        <v>#NUM!</v>
      </c>
      <c r="EL52" s="6">
        <f t="shared" si="125"/>
        <v>1.4999999999999999E-2</v>
      </c>
      <c r="EM52" s="6" t="e">
        <f t="shared" si="125"/>
        <v>#NUM!</v>
      </c>
      <c r="EN52" s="6">
        <f t="shared" si="125"/>
        <v>0.05</v>
      </c>
      <c r="EO52" s="6" t="e">
        <f t="shared" si="125"/>
        <v>#NUM!</v>
      </c>
      <c r="EP52" s="6">
        <f t="shared" si="125"/>
        <v>0.04</v>
      </c>
      <c r="EQ52" s="6">
        <f t="shared" si="125"/>
        <v>0.03</v>
      </c>
      <c r="ER52" s="6" t="e">
        <f t="shared" si="125"/>
        <v>#NUM!</v>
      </c>
      <c r="ES52" s="6">
        <f t="shared" si="125"/>
        <v>0.28999999999999998</v>
      </c>
      <c r="ET52" s="6" t="e">
        <f t="shared" si="125"/>
        <v>#NUM!</v>
      </c>
      <c r="EU52" s="6" t="e">
        <f t="shared" si="125"/>
        <v>#NUM!</v>
      </c>
      <c r="EV52" s="6" t="e">
        <f t="shared" si="125"/>
        <v>#NUM!</v>
      </c>
      <c r="EW52" s="6" t="e">
        <f t="shared" si="125"/>
        <v>#NUM!</v>
      </c>
      <c r="EX52" s="6" t="e">
        <f t="shared" si="125"/>
        <v>#NUM!</v>
      </c>
      <c r="EY52" s="6" t="e">
        <f t="shared" si="125"/>
        <v>#NUM!</v>
      </c>
      <c r="EZ52" s="6" t="e">
        <f t="shared" si="125"/>
        <v>#NUM!</v>
      </c>
      <c r="FA52" s="6">
        <f t="shared" ref="FA52:FQ52" si="126">MEDIAN(FA$122:FA$162)</f>
        <v>0.01</v>
      </c>
      <c r="FB52" s="6" t="e">
        <f t="shared" si="126"/>
        <v>#NUM!</v>
      </c>
      <c r="FC52" s="6" t="e">
        <f t="shared" si="126"/>
        <v>#NUM!</v>
      </c>
      <c r="FD52" s="6">
        <f t="shared" si="126"/>
        <v>0.02</v>
      </c>
      <c r="FE52" s="6" t="e">
        <f t="shared" si="126"/>
        <v>#NUM!</v>
      </c>
      <c r="FF52" s="6" t="e">
        <f t="shared" si="126"/>
        <v>#NUM!</v>
      </c>
      <c r="FG52" s="6">
        <f t="shared" si="126"/>
        <v>0.125</v>
      </c>
      <c r="FH52" s="6" t="e">
        <f t="shared" si="126"/>
        <v>#NUM!</v>
      </c>
      <c r="FI52" s="6">
        <f t="shared" si="126"/>
        <v>0.01</v>
      </c>
      <c r="FJ52" s="6">
        <f t="shared" si="126"/>
        <v>0.08</v>
      </c>
      <c r="FK52" s="6">
        <f t="shared" si="126"/>
        <v>7.0000000000000007E-2</v>
      </c>
      <c r="FL52" s="6" t="e">
        <f t="shared" si="126"/>
        <v>#NUM!</v>
      </c>
      <c r="FM52" s="6">
        <f t="shared" si="126"/>
        <v>0.1</v>
      </c>
      <c r="FN52" s="6" t="e">
        <f t="shared" si="126"/>
        <v>#NUM!</v>
      </c>
      <c r="FO52" s="6">
        <f t="shared" si="126"/>
        <v>0.12</v>
      </c>
      <c r="FP52" s="6">
        <f t="shared" si="126"/>
        <v>0.11</v>
      </c>
      <c r="FQ52" s="6">
        <f t="shared" si="126"/>
        <v>0.02</v>
      </c>
    </row>
    <row r="53" spans="4:173" s="2" customFormat="1" x14ac:dyDescent="0.25">
      <c r="G53" s="2" t="s">
        <v>401</v>
      </c>
      <c r="I53" s="4">
        <f t="shared" ref="I53:AN53" si="127">MIN(I$122:I$162)</f>
        <v>6.6</v>
      </c>
      <c r="J53" s="5">
        <f t="shared" si="127"/>
        <v>4.8433333330000004</v>
      </c>
      <c r="K53" s="5">
        <f t="shared" si="127"/>
        <v>98.4</v>
      </c>
      <c r="L53" s="2">
        <f t="shared" si="127"/>
        <v>1.1451413000000001E-2</v>
      </c>
      <c r="M53" s="5">
        <f t="shared" si="127"/>
        <v>98.16</v>
      </c>
      <c r="N53" s="6">
        <f t="shared" si="127"/>
        <v>3.8500000000000001E-3</v>
      </c>
      <c r="O53" s="6">
        <f t="shared" si="127"/>
        <v>0</v>
      </c>
      <c r="P53" s="6">
        <f t="shared" si="127"/>
        <v>0</v>
      </c>
      <c r="Q53" s="6">
        <f t="shared" si="127"/>
        <v>2.928E-2</v>
      </c>
      <c r="R53" s="4">
        <f t="shared" si="127"/>
        <v>6.2904706869441087</v>
      </c>
      <c r="S53" s="4">
        <f t="shared" si="127"/>
        <v>1.9114786799331376</v>
      </c>
      <c r="T53" s="4">
        <f t="shared" si="127"/>
        <v>5.4885006319729352E-3</v>
      </c>
      <c r="U53" s="4">
        <f t="shared" si="127"/>
        <v>2.8555156637607833E-2</v>
      </c>
      <c r="V53" s="5">
        <f t="shared" si="127"/>
        <v>1102</v>
      </c>
      <c r="W53" s="6">
        <f t="shared" si="127"/>
        <v>0.20154199</v>
      </c>
      <c r="X53" s="6">
        <f t="shared" si="127"/>
        <v>7.9366000000000006E-2</v>
      </c>
      <c r="Y53" s="6">
        <f t="shared" si="127"/>
        <v>5.7088E-2</v>
      </c>
      <c r="Z53" s="6">
        <f t="shared" si="127"/>
        <v>5.1732E-2</v>
      </c>
      <c r="AA53" s="6">
        <f t="shared" si="127"/>
        <v>4.0251000000000002E-2</v>
      </c>
      <c r="AB53" s="6">
        <f t="shared" si="127"/>
        <v>3.2985E-2</v>
      </c>
      <c r="AC53" s="6">
        <f t="shared" si="127"/>
        <v>1.1396999999999999E-2</v>
      </c>
      <c r="AD53" s="6">
        <f t="shared" si="127"/>
        <v>4.0099999999999997E-3</v>
      </c>
      <c r="AE53" s="6">
        <f t="shared" si="127"/>
        <v>1.91E-3</v>
      </c>
      <c r="AF53" s="4">
        <f t="shared" si="127"/>
        <v>0.19</v>
      </c>
      <c r="AG53" s="1">
        <f t="shared" si="127"/>
        <v>0.13</v>
      </c>
      <c r="AH53" s="1">
        <f t="shared" si="127"/>
        <v>1</v>
      </c>
      <c r="AI53" s="4">
        <f t="shared" si="127"/>
        <v>0.33050000000000002</v>
      </c>
      <c r="AJ53" s="4">
        <f t="shared" si="127"/>
        <v>0</v>
      </c>
      <c r="AK53" s="4">
        <f t="shared" si="127"/>
        <v>0.03</v>
      </c>
      <c r="AL53" s="4">
        <f t="shared" si="127"/>
        <v>1.66</v>
      </c>
      <c r="AM53" s="5">
        <f t="shared" si="127"/>
        <v>1033</v>
      </c>
      <c r="AN53" s="5">
        <f t="shared" si="127"/>
        <v>1075</v>
      </c>
      <c r="AO53" s="5">
        <f t="shared" ref="AO53:BH53" si="128">MIN(AO$122:AO$162)</f>
        <v>2.1660000000000013</v>
      </c>
      <c r="AP53" s="4">
        <f t="shared" si="128"/>
        <v>0.153</v>
      </c>
      <c r="AQ53" s="5">
        <f t="shared" si="128"/>
        <v>24.722000000000001</v>
      </c>
      <c r="AR53" s="5">
        <f t="shared" si="128"/>
        <v>5750.7380000000003</v>
      </c>
      <c r="AS53" s="4">
        <f t="shared" si="128"/>
        <v>0.49</v>
      </c>
      <c r="AT53" s="4">
        <f t="shared" si="128"/>
        <v>2</v>
      </c>
      <c r="AU53" s="4">
        <f t="shared" si="128"/>
        <v>0.22500000000000001</v>
      </c>
      <c r="AV53" s="5">
        <f t="shared" si="128"/>
        <v>3.5449999999999999</v>
      </c>
      <c r="AW53" s="5">
        <f t="shared" si="128"/>
        <v>0.42799999999999999</v>
      </c>
      <c r="AX53" s="4">
        <f t="shared" si="128"/>
        <v>0.63800000000000001</v>
      </c>
      <c r="AY53" s="5">
        <f t="shared" si="128"/>
        <v>1225.499</v>
      </c>
      <c r="AZ53" s="5">
        <f t="shared" si="128"/>
        <v>1824.425</v>
      </c>
      <c r="BA53" s="4">
        <f t="shared" si="128"/>
        <v>0.10692</v>
      </c>
      <c r="BB53" s="4">
        <f t="shared" si="128"/>
        <v>2.08</v>
      </c>
      <c r="BC53" s="5">
        <f t="shared" si="128"/>
        <v>6978.8370000000004</v>
      </c>
      <c r="BD53" s="4">
        <f t="shared" si="128"/>
        <v>8.4</v>
      </c>
      <c r="BE53" s="4">
        <f t="shared" si="128"/>
        <v>0.1</v>
      </c>
      <c r="BF53" s="4">
        <f t="shared" si="128"/>
        <v>3.9844751999999999</v>
      </c>
      <c r="BG53" s="5">
        <f t="shared" si="128"/>
        <v>0</v>
      </c>
      <c r="BH53" s="5">
        <f t="shared" si="128"/>
        <v>5.1349999999999998</v>
      </c>
      <c r="BI53" s="5">
        <f t="shared" ref="BI53:DS53" si="129">MIN(BI$122:BI$162)</f>
        <v>0</v>
      </c>
      <c r="BJ53" s="5">
        <f t="shared" si="129"/>
        <v>0</v>
      </c>
      <c r="BK53" s="5">
        <f t="shared" si="129"/>
        <v>0</v>
      </c>
      <c r="BL53" s="5">
        <f t="shared" si="129"/>
        <v>15</v>
      </c>
      <c r="BM53" s="5">
        <f t="shared" si="129"/>
        <v>0</v>
      </c>
      <c r="BN53" s="5">
        <f t="shared" si="129"/>
        <v>12</v>
      </c>
      <c r="BO53" s="5">
        <f t="shared" si="129"/>
        <v>120</v>
      </c>
      <c r="BP53" s="5">
        <f t="shared" si="129"/>
        <v>32</v>
      </c>
      <c r="BQ53" s="5">
        <f t="shared" si="129"/>
        <v>0</v>
      </c>
      <c r="BR53" s="5">
        <f t="shared" si="129"/>
        <v>0</v>
      </c>
      <c r="BS53" s="5">
        <f t="shared" si="129"/>
        <v>0</v>
      </c>
      <c r="BT53" s="5">
        <f t="shared" si="129"/>
        <v>0</v>
      </c>
      <c r="BU53" s="5">
        <f t="shared" si="129"/>
        <v>0</v>
      </c>
      <c r="BV53" s="5">
        <f t="shared" si="129"/>
        <v>6</v>
      </c>
      <c r="BW53" s="5">
        <f t="shared" si="129"/>
        <v>130</v>
      </c>
      <c r="BX53" s="5">
        <f t="shared" si="129"/>
        <v>0</v>
      </c>
      <c r="BY53" s="5">
        <f t="shared" si="129"/>
        <v>0</v>
      </c>
      <c r="BZ53" s="5">
        <f t="shared" si="129"/>
        <v>6</v>
      </c>
      <c r="CA53" s="5">
        <f t="shared" si="129"/>
        <v>0</v>
      </c>
      <c r="CB53" s="5">
        <f t="shared" si="129"/>
        <v>0</v>
      </c>
      <c r="CC53" s="6">
        <f t="shared" si="129"/>
        <v>0.03</v>
      </c>
      <c r="CD53" s="6">
        <f t="shared" si="129"/>
        <v>0</v>
      </c>
      <c r="CE53" s="6">
        <f t="shared" si="129"/>
        <v>0</v>
      </c>
      <c r="CF53" s="6">
        <f t="shared" si="129"/>
        <v>0</v>
      </c>
      <c r="CG53" s="6">
        <f t="shared" si="129"/>
        <v>0.03</v>
      </c>
      <c r="CH53" s="6">
        <f t="shared" si="129"/>
        <v>0</v>
      </c>
      <c r="CI53" s="6">
        <f t="shared" si="129"/>
        <v>0</v>
      </c>
      <c r="CJ53" s="6">
        <f t="shared" si="129"/>
        <v>0</v>
      </c>
      <c r="CK53" s="6">
        <f t="shared" si="129"/>
        <v>0</v>
      </c>
      <c r="CL53" s="6">
        <f t="shared" si="129"/>
        <v>0.01</v>
      </c>
      <c r="CM53" s="6">
        <f t="shared" si="129"/>
        <v>5.0000000000000001E-3</v>
      </c>
      <c r="CN53" s="6">
        <f t="shared" si="129"/>
        <v>0</v>
      </c>
      <c r="CO53" s="6">
        <f t="shared" si="129"/>
        <v>0</v>
      </c>
      <c r="CP53" s="6">
        <f t="shared" si="129"/>
        <v>0.02</v>
      </c>
      <c r="CQ53" s="6">
        <f t="shared" si="129"/>
        <v>0.02</v>
      </c>
      <c r="CR53" s="6">
        <f t="shared" si="129"/>
        <v>0</v>
      </c>
      <c r="CS53" s="6">
        <f t="shared" si="129"/>
        <v>0</v>
      </c>
      <c r="CT53" s="6">
        <f t="shared" si="129"/>
        <v>0</v>
      </c>
      <c r="CU53" s="6">
        <f t="shared" si="129"/>
        <v>0.01</v>
      </c>
      <c r="CV53" s="6">
        <f t="shared" si="129"/>
        <v>0.01</v>
      </c>
      <c r="CW53" s="6">
        <f t="shared" si="129"/>
        <v>0</v>
      </c>
      <c r="CX53" s="6">
        <f t="shared" si="129"/>
        <v>0</v>
      </c>
      <c r="CY53" s="6">
        <f t="shared" si="129"/>
        <v>0.01</v>
      </c>
      <c r="CZ53" s="6">
        <f t="shared" si="129"/>
        <v>0</v>
      </c>
      <c r="DA53" s="6">
        <f t="shared" si="129"/>
        <v>0.01</v>
      </c>
      <c r="DB53" s="6">
        <f t="shared" si="129"/>
        <v>0</v>
      </c>
      <c r="DC53" s="6">
        <f t="shared" si="129"/>
        <v>0</v>
      </c>
      <c r="DD53" s="6">
        <f t="shared" si="129"/>
        <v>0.01</v>
      </c>
      <c r="DE53" s="6">
        <f t="shared" si="129"/>
        <v>0.09</v>
      </c>
      <c r="DF53" s="6">
        <f t="shared" si="129"/>
        <v>0</v>
      </c>
      <c r="DG53" s="6">
        <f t="shared" si="129"/>
        <v>0.02</v>
      </c>
      <c r="DH53" s="6">
        <f t="shared" si="129"/>
        <v>0</v>
      </c>
      <c r="DI53" s="6">
        <f t="shared" si="129"/>
        <v>0</v>
      </c>
      <c r="DJ53" s="6">
        <f t="shared" si="129"/>
        <v>0.02</v>
      </c>
      <c r="DK53" s="6">
        <f t="shared" si="129"/>
        <v>0</v>
      </c>
      <c r="DL53" s="6">
        <f t="shared" si="129"/>
        <v>0</v>
      </c>
      <c r="DM53" s="6">
        <f t="shared" si="129"/>
        <v>0</v>
      </c>
      <c r="DN53" s="6">
        <f t="shared" si="129"/>
        <v>0.01</v>
      </c>
      <c r="DO53" s="6">
        <f t="shared" si="129"/>
        <v>0.01</v>
      </c>
      <c r="DP53" s="6">
        <f t="shared" si="129"/>
        <v>0</v>
      </c>
      <c r="DQ53" s="6">
        <f t="shared" si="129"/>
        <v>0</v>
      </c>
      <c r="DR53" s="6">
        <f t="shared" si="129"/>
        <v>0</v>
      </c>
      <c r="DS53" s="6">
        <f t="shared" si="129"/>
        <v>0.01</v>
      </c>
      <c r="DT53" s="6">
        <f t="shared" ref="DT53:EZ53" si="130">MIN(DT$122:DT$162)</f>
        <v>0.11</v>
      </c>
      <c r="DU53" s="6">
        <f t="shared" si="130"/>
        <v>0</v>
      </c>
      <c r="DV53" s="6">
        <f t="shared" si="130"/>
        <v>0.1</v>
      </c>
      <c r="DW53" s="6">
        <f t="shared" si="130"/>
        <v>0.01</v>
      </c>
      <c r="DX53" s="6">
        <f t="shared" si="130"/>
        <v>0</v>
      </c>
      <c r="DY53" s="6">
        <f t="shared" si="130"/>
        <v>0</v>
      </c>
      <c r="DZ53" s="6">
        <f t="shared" si="130"/>
        <v>0</v>
      </c>
      <c r="EA53" s="6">
        <f t="shared" si="130"/>
        <v>0</v>
      </c>
      <c r="EB53" s="6">
        <f t="shared" si="130"/>
        <v>0</v>
      </c>
      <c r="EC53" s="6">
        <f t="shared" si="130"/>
        <v>8.0000000000000002E-3</v>
      </c>
      <c r="ED53" s="6">
        <f t="shared" si="130"/>
        <v>0.01</v>
      </c>
      <c r="EE53" s="6">
        <f t="shared" si="130"/>
        <v>0.01</v>
      </c>
      <c r="EF53" s="6">
        <f t="shared" si="130"/>
        <v>0</v>
      </c>
      <c r="EG53" s="6">
        <f t="shared" si="130"/>
        <v>0.01</v>
      </c>
      <c r="EH53" s="6">
        <f t="shared" si="130"/>
        <v>0</v>
      </c>
      <c r="EI53" s="6">
        <f t="shared" si="130"/>
        <v>0.01</v>
      </c>
      <c r="EJ53" s="6">
        <f t="shared" si="130"/>
        <v>0.01</v>
      </c>
      <c r="EK53" s="6">
        <f t="shared" si="130"/>
        <v>0</v>
      </c>
      <c r="EL53" s="6">
        <f t="shared" si="130"/>
        <v>0.01</v>
      </c>
      <c r="EM53" s="6">
        <f t="shared" si="130"/>
        <v>0</v>
      </c>
      <c r="EN53" s="6">
        <f t="shared" si="130"/>
        <v>0.02</v>
      </c>
      <c r="EO53" s="6">
        <f t="shared" si="130"/>
        <v>0</v>
      </c>
      <c r="EP53" s="6">
        <f t="shared" si="130"/>
        <v>0.04</v>
      </c>
      <c r="EQ53" s="6">
        <f t="shared" si="130"/>
        <v>0.02</v>
      </c>
      <c r="ER53" s="6">
        <f t="shared" si="130"/>
        <v>0</v>
      </c>
      <c r="ES53" s="6">
        <f t="shared" si="130"/>
        <v>0.01</v>
      </c>
      <c r="ET53" s="6">
        <f t="shared" si="130"/>
        <v>0</v>
      </c>
      <c r="EU53" s="6">
        <f t="shared" si="130"/>
        <v>0</v>
      </c>
      <c r="EV53" s="6">
        <f t="shared" si="130"/>
        <v>0</v>
      </c>
      <c r="EW53" s="6">
        <f t="shared" si="130"/>
        <v>0</v>
      </c>
      <c r="EX53" s="6">
        <f t="shared" si="130"/>
        <v>0</v>
      </c>
      <c r="EY53" s="6">
        <f t="shared" si="130"/>
        <v>0</v>
      </c>
      <c r="EZ53" s="6">
        <f t="shared" si="130"/>
        <v>0</v>
      </c>
      <c r="FA53" s="6">
        <f t="shared" ref="FA53:FQ53" si="131">MIN(FA$122:FA$162)</f>
        <v>0.01</v>
      </c>
      <c r="FB53" s="6">
        <f t="shared" si="131"/>
        <v>0</v>
      </c>
      <c r="FC53" s="6">
        <f t="shared" si="131"/>
        <v>0</v>
      </c>
      <c r="FD53" s="6">
        <f t="shared" si="131"/>
        <v>0.01</v>
      </c>
      <c r="FE53" s="6">
        <f t="shared" si="131"/>
        <v>0</v>
      </c>
      <c r="FF53" s="6">
        <f t="shared" si="131"/>
        <v>0</v>
      </c>
      <c r="FG53" s="6">
        <f t="shared" si="131"/>
        <v>0.01</v>
      </c>
      <c r="FH53" s="6">
        <f t="shared" si="131"/>
        <v>0</v>
      </c>
      <c r="FI53" s="6">
        <f t="shared" si="131"/>
        <v>0.01</v>
      </c>
      <c r="FJ53" s="6">
        <f t="shared" si="131"/>
        <v>0.05</v>
      </c>
      <c r="FK53" s="6">
        <f t="shared" si="131"/>
        <v>0.02</v>
      </c>
      <c r="FL53" s="6">
        <f t="shared" si="131"/>
        <v>0</v>
      </c>
      <c r="FM53" s="6">
        <f t="shared" si="131"/>
        <v>0.01</v>
      </c>
      <c r="FN53" s="6">
        <f t="shared" si="131"/>
        <v>0</v>
      </c>
      <c r="FO53" s="6">
        <f t="shared" si="131"/>
        <v>0.01</v>
      </c>
      <c r="FP53" s="6">
        <f t="shared" si="131"/>
        <v>0.04</v>
      </c>
      <c r="FQ53" s="6">
        <f t="shared" si="131"/>
        <v>0.01</v>
      </c>
    </row>
    <row r="54" spans="4:173" s="2" customFormat="1" x14ac:dyDescent="0.25">
      <c r="I54" s="4"/>
      <c r="J54" s="5"/>
      <c r="K54" s="5"/>
      <c r="M54" s="5"/>
      <c r="N54" s="6"/>
      <c r="O54" s="6"/>
      <c r="P54" s="6"/>
      <c r="Q54" s="6"/>
      <c r="R54" s="4"/>
      <c r="S54" s="4"/>
      <c r="T54" s="4"/>
      <c r="U54" s="4"/>
      <c r="V54" s="5"/>
      <c r="W54" s="6"/>
      <c r="X54" s="6"/>
      <c r="Y54" s="6"/>
      <c r="Z54" s="6"/>
      <c r="AA54" s="6"/>
      <c r="AB54" s="6"/>
      <c r="AC54" s="6"/>
      <c r="AD54" s="6"/>
      <c r="AE54" s="6"/>
      <c r="AF54" s="4"/>
      <c r="AG54" s="1"/>
      <c r="AH54" s="1"/>
      <c r="AI54" s="4"/>
      <c r="AJ54" s="4"/>
      <c r="AK54" s="4"/>
      <c r="AL54" s="4"/>
      <c r="AM54" s="5"/>
      <c r="AN54" s="5"/>
      <c r="AO54" s="5"/>
      <c r="AQ54" s="5"/>
      <c r="AR54" s="5"/>
      <c r="AS54" s="4"/>
      <c r="AT54" s="4"/>
      <c r="AU54" s="4"/>
      <c r="AV54" s="5"/>
      <c r="AW54" s="5"/>
      <c r="AX54" s="4"/>
      <c r="AY54" s="5"/>
      <c r="AZ54" s="5"/>
      <c r="BA54" s="4"/>
      <c r="BB54" s="4"/>
      <c r="BC54" s="5"/>
      <c r="BD54" s="4"/>
      <c r="BE54" s="4"/>
      <c r="BF54" s="4"/>
      <c r="BG54" s="5"/>
      <c r="BH54" s="5"/>
      <c r="BI54" s="5"/>
      <c r="BJ54" s="5"/>
      <c r="BK54" s="5"/>
      <c r="BL54" s="5"/>
      <c r="BM54" s="5"/>
      <c r="BN54" s="5"/>
      <c r="BO54" s="5"/>
      <c r="BP54" s="5"/>
      <c r="BQ54" s="5"/>
      <c r="BR54" s="5"/>
      <c r="BS54" s="5"/>
      <c r="BT54" s="5"/>
      <c r="BU54" s="5"/>
      <c r="BV54" s="5"/>
      <c r="BW54" s="5"/>
      <c r="BX54" s="5"/>
      <c r="BY54" s="5"/>
      <c r="BZ54" s="5"/>
      <c r="CA54" s="5"/>
      <c r="CB54" s="5"/>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row>
    <row r="55" spans="4:173" s="2" customFormat="1" x14ac:dyDescent="0.25">
      <c r="G55" s="2" t="s">
        <v>398</v>
      </c>
      <c r="I55" s="4"/>
      <c r="J55" s="5"/>
      <c r="K55" s="5"/>
      <c r="M55" s="5"/>
      <c r="N55" s="6"/>
      <c r="O55" s="6"/>
      <c r="P55" s="6"/>
      <c r="Q55" s="6"/>
      <c r="R55" s="4"/>
      <c r="S55" s="4"/>
      <c r="T55" s="4"/>
      <c r="U55" s="4"/>
      <c r="V55" s="5"/>
      <c r="W55" s="6"/>
      <c r="X55" s="6"/>
      <c r="Y55" s="6"/>
      <c r="Z55" s="6"/>
      <c r="AA55" s="6"/>
      <c r="AB55" s="6"/>
      <c r="AC55" s="6"/>
      <c r="AD55" s="6"/>
      <c r="AE55" s="6"/>
      <c r="AF55" s="4"/>
      <c r="AG55" s="1"/>
      <c r="AH55" s="1"/>
      <c r="AI55" s="4"/>
      <c r="AJ55" s="4"/>
      <c r="AK55" s="4"/>
      <c r="AL55" s="4"/>
      <c r="AM55" s="5"/>
      <c r="AN55" s="5"/>
      <c r="AO55" s="5"/>
      <c r="AQ55" s="5"/>
      <c r="AR55" s="5"/>
      <c r="AS55" s="4"/>
      <c r="AT55" s="4"/>
      <c r="AU55" s="4"/>
      <c r="AV55" s="5"/>
      <c r="AW55" s="5"/>
      <c r="AX55" s="4"/>
      <c r="AY55" s="5"/>
      <c r="AZ55" s="5"/>
      <c r="BA55" s="4"/>
      <c r="BB55" s="4"/>
      <c r="BC55" s="5"/>
      <c r="BD55" s="4"/>
      <c r="BE55" s="4"/>
      <c r="BF55" s="4"/>
      <c r="BG55" s="5"/>
      <c r="BH55" s="5"/>
      <c r="BI55" s="5"/>
      <c r="BJ55" s="5"/>
      <c r="BK55" s="5"/>
      <c r="BL55" s="5"/>
      <c r="BM55" s="5"/>
      <c r="BN55" s="5"/>
      <c r="BO55" s="5"/>
      <c r="BP55" s="5"/>
      <c r="BQ55" s="5"/>
      <c r="BR55" s="5"/>
      <c r="BS55" s="5"/>
      <c r="BT55" s="5"/>
      <c r="BU55" s="5"/>
      <c r="BV55" s="5"/>
      <c r="BW55" s="5"/>
      <c r="BX55" s="5"/>
      <c r="BY55" s="5"/>
      <c r="BZ55" s="5"/>
      <c r="CA55" s="5"/>
      <c r="CB55" s="5"/>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row>
    <row r="56" spans="4:173" s="2" customFormat="1" x14ac:dyDescent="0.25">
      <c r="G56" s="3">
        <v>0.95</v>
      </c>
      <c r="I56" s="4">
        <f t="shared" ref="I56:R62" si="132">_xlfn.PERCENTILE.EXC(I$122:I$162,$G56)</f>
        <v>7.9764999999999997</v>
      </c>
      <c r="J56" s="5">
        <f t="shared" si="132"/>
        <v>100.25500031649997</v>
      </c>
      <c r="K56" s="5">
        <f t="shared" si="132"/>
        <v>593.69999999999982</v>
      </c>
      <c r="L56" s="2">
        <f t="shared" si="132"/>
        <v>3.7274410869999945</v>
      </c>
      <c r="M56" s="5" t="e">
        <f t="shared" si="132"/>
        <v>#NUM!</v>
      </c>
      <c r="N56" s="6">
        <f t="shared" si="132"/>
        <v>0.27069999999999972</v>
      </c>
      <c r="O56" s="6">
        <f t="shared" si="132"/>
        <v>0.35489999999999977</v>
      </c>
      <c r="P56" s="6">
        <f t="shared" si="132"/>
        <v>0.16429999999999997</v>
      </c>
      <c r="Q56" s="6">
        <f t="shared" si="132"/>
        <v>1.9736999999999993</v>
      </c>
      <c r="R56" s="4">
        <f t="shared" si="132"/>
        <v>120.89001739589773</v>
      </c>
      <c r="S56" s="4">
        <f t="shared" ref="S56:AB62" si="133">_xlfn.PERCENTILE.EXC(S$122:S$162,$G56)</f>
        <v>13.037927049394716</v>
      </c>
      <c r="T56" s="4">
        <f t="shared" si="133"/>
        <v>0.18764830409558023</v>
      </c>
      <c r="U56" s="4">
        <f t="shared" si="133"/>
        <v>1.9720500434254755</v>
      </c>
      <c r="V56" s="5">
        <f t="shared" si="133"/>
        <v>7782.4999999999955</v>
      </c>
      <c r="W56" s="6">
        <f t="shared" si="133"/>
        <v>0.8391579483999998</v>
      </c>
      <c r="X56" s="6">
        <f t="shared" si="133"/>
        <v>0.45665607109999984</v>
      </c>
      <c r="Y56" s="6">
        <f t="shared" si="133"/>
        <v>0.38516233857999982</v>
      </c>
      <c r="Z56" s="6">
        <f t="shared" si="133"/>
        <v>0.36835421176999983</v>
      </c>
      <c r="AA56" s="6">
        <f t="shared" si="133"/>
        <v>0.31924798785999986</v>
      </c>
      <c r="AB56" s="6">
        <f t="shared" si="133"/>
        <v>0.25021785200999985</v>
      </c>
      <c r="AC56" s="6">
        <f t="shared" ref="AC56:AL62" si="134">_xlfn.PERCENTILE.EXC(AC$122:AC$162,$G56)</f>
        <v>0.12871620131499992</v>
      </c>
      <c r="AD56" s="6">
        <f t="shared" si="134"/>
        <v>6.1726255341999971E-2</v>
      </c>
      <c r="AE56" s="6">
        <f t="shared" si="134"/>
        <v>3.0085568317999994E-2</v>
      </c>
      <c r="AF56" s="4">
        <f t="shared" si="134"/>
        <v>20.115999999999985</v>
      </c>
      <c r="AG56" s="1" t="e">
        <f t="shared" si="134"/>
        <v>#NUM!</v>
      </c>
      <c r="AH56" s="1" t="e">
        <f t="shared" si="134"/>
        <v>#NUM!</v>
      </c>
      <c r="AI56" s="4">
        <f t="shared" si="134"/>
        <v>18.466999999999995</v>
      </c>
      <c r="AJ56" s="4" t="e">
        <f t="shared" si="134"/>
        <v>#NUM!</v>
      </c>
      <c r="AK56" s="4" t="e">
        <f t="shared" si="134"/>
        <v>#NUM!</v>
      </c>
      <c r="AL56" s="4" t="e">
        <f t="shared" si="134"/>
        <v>#NUM!</v>
      </c>
      <c r="AM56" s="5" t="e">
        <f t="shared" ref="AM56:AV62" si="135">_xlfn.PERCENTILE.EXC(AM$122:AM$162,$G56)</f>
        <v>#NUM!</v>
      </c>
      <c r="AN56" s="5" t="e">
        <f t="shared" si="135"/>
        <v>#NUM!</v>
      </c>
      <c r="AO56" s="5">
        <f t="shared" si="135"/>
        <v>238.11862307692266</v>
      </c>
      <c r="AP56" s="4">
        <f t="shared" si="135"/>
        <v>14.0886</v>
      </c>
      <c r="AQ56" s="5">
        <f t="shared" si="135"/>
        <v>123.14699999999991</v>
      </c>
      <c r="AR56" s="5">
        <f t="shared" si="135"/>
        <v>36457.073999999964</v>
      </c>
      <c r="AS56" s="4">
        <f t="shared" si="135"/>
        <v>29.084999999999983</v>
      </c>
      <c r="AT56" s="4">
        <f t="shared" si="135"/>
        <v>68.526899999999927</v>
      </c>
      <c r="AU56" s="4">
        <f t="shared" si="135"/>
        <v>43.663272999999997</v>
      </c>
      <c r="AV56" s="5">
        <f t="shared" si="135"/>
        <v>79.529249999999934</v>
      </c>
      <c r="AW56" s="5">
        <f t="shared" ref="AW56:BF62" si="136">_xlfn.PERCENTILE.EXC(AW$122:AW$162,$G56)</f>
        <v>640.24929999999881</v>
      </c>
      <c r="AX56" s="4">
        <f t="shared" si="136"/>
        <v>9.2594999999999921</v>
      </c>
      <c r="AY56" s="5">
        <f t="shared" si="136"/>
        <v>3473.6123999999995</v>
      </c>
      <c r="AZ56" s="5">
        <f t="shared" si="136"/>
        <v>24772.127999999961</v>
      </c>
      <c r="BA56" s="4">
        <f t="shared" si="136"/>
        <v>43.476839999999982</v>
      </c>
      <c r="BB56" s="4">
        <f t="shared" si="136"/>
        <v>43.837599999999995</v>
      </c>
      <c r="BC56" s="5">
        <f t="shared" si="136"/>
        <v>56233.383999999984</v>
      </c>
      <c r="BD56" s="4">
        <f t="shared" si="136"/>
        <v>83.716599999999929</v>
      </c>
      <c r="BE56" s="4">
        <f t="shared" si="136"/>
        <v>24.822699999999976</v>
      </c>
      <c r="BF56" s="4">
        <f t="shared" si="136"/>
        <v>73.595999999999933</v>
      </c>
      <c r="BG56" s="5">
        <f t="shared" ref="BG56:BP62" si="137">_xlfn.PERCENTILE.EXC(BG$122:BG$162,$G56)</f>
        <v>103.02474999999991</v>
      </c>
      <c r="BH56" s="5">
        <f t="shared" si="137"/>
        <v>255.7535699999998</v>
      </c>
      <c r="BI56" s="5" t="e">
        <f t="shared" si="137"/>
        <v>#NUM!</v>
      </c>
      <c r="BJ56" s="5" t="e">
        <f t="shared" si="137"/>
        <v>#NUM!</v>
      </c>
      <c r="BK56" s="5" t="e">
        <f t="shared" si="137"/>
        <v>#NUM!</v>
      </c>
      <c r="BL56" s="5" t="e">
        <f t="shared" si="137"/>
        <v>#NUM!</v>
      </c>
      <c r="BM56" s="5" t="e">
        <f t="shared" si="137"/>
        <v>#NUM!</v>
      </c>
      <c r="BN56" s="5" t="e">
        <f t="shared" si="137"/>
        <v>#NUM!</v>
      </c>
      <c r="BO56" s="5" t="e">
        <f t="shared" si="137"/>
        <v>#NUM!</v>
      </c>
      <c r="BP56" s="5" t="e">
        <f t="shared" si="137"/>
        <v>#NUM!</v>
      </c>
      <c r="BQ56" s="5" t="e">
        <f t="shared" ref="BQ56:BZ62" si="138">_xlfn.PERCENTILE.EXC(BQ$122:BQ$162,$G56)</f>
        <v>#NUM!</v>
      </c>
      <c r="BR56" s="5" t="e">
        <f t="shared" si="138"/>
        <v>#NUM!</v>
      </c>
      <c r="BS56" s="5" t="e">
        <f t="shared" si="138"/>
        <v>#NUM!</v>
      </c>
      <c r="BT56" s="5" t="e">
        <f t="shared" si="138"/>
        <v>#NUM!</v>
      </c>
      <c r="BU56" s="5" t="e">
        <f t="shared" si="138"/>
        <v>#NUM!</v>
      </c>
      <c r="BV56" s="5" t="e">
        <f t="shared" si="138"/>
        <v>#NUM!</v>
      </c>
      <c r="BW56" s="5" t="e">
        <f t="shared" si="138"/>
        <v>#NUM!</v>
      </c>
      <c r="BX56" s="5" t="e">
        <f t="shared" si="138"/>
        <v>#NUM!</v>
      </c>
      <c r="BY56" s="5" t="e">
        <f t="shared" si="138"/>
        <v>#NUM!</v>
      </c>
      <c r="BZ56" s="5" t="e">
        <f t="shared" si="138"/>
        <v>#NUM!</v>
      </c>
      <c r="CA56" s="5" t="e">
        <f t="shared" ref="CA56:CJ62" si="139">_xlfn.PERCENTILE.EXC(CA$122:CA$162,$G56)</f>
        <v>#NUM!</v>
      </c>
      <c r="CB56" s="5" t="e">
        <f t="shared" si="139"/>
        <v>#NUM!</v>
      </c>
      <c r="CC56" s="6">
        <f t="shared" si="139"/>
        <v>0.52899999999999969</v>
      </c>
      <c r="CD56" s="6" t="e">
        <f t="shared" si="139"/>
        <v>#NUM!</v>
      </c>
      <c r="CE56" s="6" t="e">
        <f t="shared" si="139"/>
        <v>#NUM!</v>
      </c>
      <c r="CF56" s="6" t="e">
        <f t="shared" si="139"/>
        <v>#NUM!</v>
      </c>
      <c r="CG56" s="6">
        <f t="shared" si="139"/>
        <v>4.8399999999999945</v>
      </c>
      <c r="CH56" s="6" t="e">
        <f t="shared" si="139"/>
        <v>#NUM!</v>
      </c>
      <c r="CI56" s="6" t="e">
        <f t="shared" si="139"/>
        <v>#NUM!</v>
      </c>
      <c r="CJ56" s="6" t="e">
        <f t="shared" si="139"/>
        <v>#NUM!</v>
      </c>
      <c r="CK56" s="6" t="e">
        <f t="shared" ref="CK56:CT62" si="140">_xlfn.PERCENTILE.EXC(CK$122:CK$162,$G56)</f>
        <v>#NUM!</v>
      </c>
      <c r="CL56" s="6" t="e">
        <f t="shared" si="140"/>
        <v>#NUM!</v>
      </c>
      <c r="CM56" s="6" t="e">
        <f t="shared" si="140"/>
        <v>#NUM!</v>
      </c>
      <c r="CN56" s="6" t="e">
        <f t="shared" si="140"/>
        <v>#NUM!</v>
      </c>
      <c r="CO56" s="6" t="e">
        <f t="shared" si="140"/>
        <v>#NUM!</v>
      </c>
      <c r="CP56" s="6">
        <f t="shared" si="140"/>
        <v>1.3189999999999988</v>
      </c>
      <c r="CQ56" s="6" t="e">
        <f t="shared" si="140"/>
        <v>#NUM!</v>
      </c>
      <c r="CR56" s="6" t="e">
        <f t="shared" si="140"/>
        <v>#NUM!</v>
      </c>
      <c r="CS56" s="6" t="e">
        <f t="shared" si="140"/>
        <v>#NUM!</v>
      </c>
      <c r="CT56" s="6" t="e">
        <f t="shared" si="140"/>
        <v>#NUM!</v>
      </c>
      <c r="CU56" s="6" t="e">
        <f t="shared" ref="CU56:DD62" si="141">_xlfn.PERCENTILE.EXC(CU$122:CU$162,$G56)</f>
        <v>#NUM!</v>
      </c>
      <c r="CV56" s="6" t="e">
        <f t="shared" si="141"/>
        <v>#NUM!</v>
      </c>
      <c r="CW56" s="6" t="e">
        <f t="shared" si="141"/>
        <v>#NUM!</v>
      </c>
      <c r="CX56" s="6" t="e">
        <f t="shared" si="141"/>
        <v>#NUM!</v>
      </c>
      <c r="CY56" s="6" t="e">
        <f t="shared" si="141"/>
        <v>#NUM!</v>
      </c>
      <c r="CZ56" s="6" t="e">
        <f t="shared" si="141"/>
        <v>#NUM!</v>
      </c>
      <c r="DA56" s="6" t="e">
        <f t="shared" si="141"/>
        <v>#NUM!</v>
      </c>
      <c r="DB56" s="6" t="e">
        <f t="shared" si="141"/>
        <v>#NUM!</v>
      </c>
      <c r="DC56" s="6" t="e">
        <f t="shared" si="141"/>
        <v>#NUM!</v>
      </c>
      <c r="DD56" s="6" t="e">
        <f t="shared" si="141"/>
        <v>#NUM!</v>
      </c>
      <c r="DE56" s="6" t="e">
        <f t="shared" ref="DE56:DN62" si="142">_xlfn.PERCENTILE.EXC(DE$122:DE$162,$G56)</f>
        <v>#NUM!</v>
      </c>
      <c r="DF56" s="6" t="e">
        <f t="shared" si="142"/>
        <v>#NUM!</v>
      </c>
      <c r="DG56" s="6" t="e">
        <f t="shared" si="142"/>
        <v>#NUM!</v>
      </c>
      <c r="DH56" s="6" t="e">
        <f t="shared" si="142"/>
        <v>#NUM!</v>
      </c>
      <c r="DI56" s="6" t="e">
        <f t="shared" si="142"/>
        <v>#NUM!</v>
      </c>
      <c r="DJ56" s="6" t="e">
        <f t="shared" si="142"/>
        <v>#NUM!</v>
      </c>
      <c r="DK56" s="6" t="e">
        <f t="shared" si="142"/>
        <v>#NUM!</v>
      </c>
      <c r="DL56" s="6" t="e">
        <f t="shared" si="142"/>
        <v>#NUM!</v>
      </c>
      <c r="DM56" s="6" t="e">
        <f t="shared" si="142"/>
        <v>#NUM!</v>
      </c>
      <c r="DN56" s="6" t="e">
        <f t="shared" si="142"/>
        <v>#NUM!</v>
      </c>
      <c r="DO56" s="6" t="e">
        <f t="shared" ref="DO56:DX62" si="143">_xlfn.PERCENTILE.EXC(DO$122:DO$162,$G56)</f>
        <v>#NUM!</v>
      </c>
      <c r="DP56" s="6" t="e">
        <f t="shared" si="143"/>
        <v>#NUM!</v>
      </c>
      <c r="DQ56" s="6" t="e">
        <f t="shared" si="143"/>
        <v>#NUM!</v>
      </c>
      <c r="DR56" s="6" t="e">
        <f t="shared" si="143"/>
        <v>#NUM!</v>
      </c>
      <c r="DS56" s="6" t="e">
        <f t="shared" si="143"/>
        <v>#NUM!</v>
      </c>
      <c r="DT56" s="6" t="e">
        <f t="shared" si="143"/>
        <v>#NUM!</v>
      </c>
      <c r="DU56" s="6" t="e">
        <f t="shared" si="143"/>
        <v>#NUM!</v>
      </c>
      <c r="DV56" s="6" t="e">
        <f t="shared" si="143"/>
        <v>#NUM!</v>
      </c>
      <c r="DW56" s="6" t="e">
        <f t="shared" si="143"/>
        <v>#NUM!</v>
      </c>
      <c r="DX56" s="6" t="e">
        <f t="shared" si="143"/>
        <v>#NUM!</v>
      </c>
      <c r="DY56" s="6" t="e">
        <f t="shared" ref="DY56:EH62" si="144">_xlfn.PERCENTILE.EXC(DY$122:DY$162,$G56)</f>
        <v>#NUM!</v>
      </c>
      <c r="DZ56" s="6" t="e">
        <f t="shared" si="144"/>
        <v>#NUM!</v>
      </c>
      <c r="EA56" s="6" t="e">
        <f t="shared" si="144"/>
        <v>#NUM!</v>
      </c>
      <c r="EB56" s="6" t="e">
        <f t="shared" si="144"/>
        <v>#NUM!</v>
      </c>
      <c r="EC56" s="6" t="e">
        <f t="shared" si="144"/>
        <v>#NUM!</v>
      </c>
      <c r="ED56" s="6" t="e">
        <f t="shared" si="144"/>
        <v>#NUM!</v>
      </c>
      <c r="EE56" s="6" t="e">
        <f t="shared" si="144"/>
        <v>#NUM!</v>
      </c>
      <c r="EF56" s="6" t="e">
        <f t="shared" si="144"/>
        <v>#NUM!</v>
      </c>
      <c r="EG56" s="6" t="e">
        <f t="shared" si="144"/>
        <v>#NUM!</v>
      </c>
      <c r="EH56" s="6" t="e">
        <f t="shared" si="144"/>
        <v>#NUM!</v>
      </c>
      <c r="EI56" s="6" t="e">
        <f t="shared" ref="EI56:ER62" si="145">_xlfn.PERCENTILE.EXC(EI$122:EI$162,$G56)</f>
        <v>#NUM!</v>
      </c>
      <c r="EJ56" s="6" t="e">
        <f t="shared" si="145"/>
        <v>#NUM!</v>
      </c>
      <c r="EK56" s="6" t="e">
        <f t="shared" si="145"/>
        <v>#NUM!</v>
      </c>
      <c r="EL56" s="6" t="e">
        <f t="shared" si="145"/>
        <v>#NUM!</v>
      </c>
      <c r="EM56" s="6" t="e">
        <f t="shared" si="145"/>
        <v>#NUM!</v>
      </c>
      <c r="EN56" s="6" t="e">
        <f t="shared" si="145"/>
        <v>#NUM!</v>
      </c>
      <c r="EO56" s="6" t="e">
        <f t="shared" si="145"/>
        <v>#NUM!</v>
      </c>
      <c r="EP56" s="6" t="e">
        <f t="shared" si="145"/>
        <v>#NUM!</v>
      </c>
      <c r="EQ56" s="6" t="e">
        <f t="shared" si="145"/>
        <v>#NUM!</v>
      </c>
      <c r="ER56" s="6" t="e">
        <f t="shared" si="145"/>
        <v>#NUM!</v>
      </c>
      <c r="ES56" s="6">
        <f t="shared" ref="ES56:FB62" si="146">_xlfn.PERCENTILE.EXC(ES$122:ES$162,$G56)</f>
        <v>0.85299999999999965</v>
      </c>
      <c r="ET56" s="6" t="e">
        <f t="shared" si="146"/>
        <v>#NUM!</v>
      </c>
      <c r="EU56" s="6" t="e">
        <f t="shared" si="146"/>
        <v>#NUM!</v>
      </c>
      <c r="EV56" s="6" t="e">
        <f t="shared" si="146"/>
        <v>#NUM!</v>
      </c>
      <c r="EW56" s="6" t="e">
        <f t="shared" si="146"/>
        <v>#NUM!</v>
      </c>
      <c r="EX56" s="6" t="e">
        <f t="shared" si="146"/>
        <v>#NUM!</v>
      </c>
      <c r="EY56" s="6" t="e">
        <f t="shared" si="146"/>
        <v>#NUM!</v>
      </c>
      <c r="EZ56" s="6" t="e">
        <f t="shared" si="146"/>
        <v>#NUM!</v>
      </c>
      <c r="FA56" s="6" t="e">
        <f t="shared" si="146"/>
        <v>#NUM!</v>
      </c>
      <c r="FB56" s="6" t="e">
        <f t="shared" si="146"/>
        <v>#NUM!</v>
      </c>
      <c r="FC56" s="6" t="e">
        <f t="shared" ref="FC56:FQ62" si="147">_xlfn.PERCENTILE.EXC(FC$122:FC$162,$G56)</f>
        <v>#NUM!</v>
      </c>
      <c r="FD56" s="6">
        <f t="shared" si="147"/>
        <v>0.48899999999999977</v>
      </c>
      <c r="FE56" s="6" t="e">
        <f t="shared" si="147"/>
        <v>#NUM!</v>
      </c>
      <c r="FF56" s="6" t="e">
        <f t="shared" si="147"/>
        <v>#NUM!</v>
      </c>
      <c r="FG56" s="6">
        <f t="shared" si="147"/>
        <v>20.119999999999958</v>
      </c>
      <c r="FH56" s="6" t="e">
        <f t="shared" si="147"/>
        <v>#NUM!</v>
      </c>
      <c r="FI56" s="6" t="e">
        <f t="shared" si="147"/>
        <v>#NUM!</v>
      </c>
      <c r="FJ56" s="6" t="e">
        <f t="shared" si="147"/>
        <v>#NUM!</v>
      </c>
      <c r="FK56" s="6" t="e">
        <f t="shared" si="147"/>
        <v>#NUM!</v>
      </c>
      <c r="FL56" s="6" t="e">
        <f t="shared" si="147"/>
        <v>#NUM!</v>
      </c>
      <c r="FM56" s="6">
        <f t="shared" si="147"/>
        <v>4.0849999999999955</v>
      </c>
      <c r="FN56" s="6" t="e">
        <f t="shared" si="147"/>
        <v>#NUM!</v>
      </c>
      <c r="FO56" s="6" t="e">
        <f t="shared" si="147"/>
        <v>#NUM!</v>
      </c>
      <c r="FP56" s="6" t="e">
        <f t="shared" si="147"/>
        <v>#NUM!</v>
      </c>
      <c r="FQ56" s="6" t="e">
        <f t="shared" si="147"/>
        <v>#NUM!</v>
      </c>
    </row>
    <row r="57" spans="4:173" s="2" customFormat="1" x14ac:dyDescent="0.25">
      <c r="G57" s="3">
        <v>0.9</v>
      </c>
      <c r="I57" s="4">
        <f t="shared" si="132"/>
        <v>7.7850000000000001</v>
      </c>
      <c r="J57" s="5">
        <f t="shared" si="132"/>
        <v>75.04333333000001</v>
      </c>
      <c r="K57" s="5">
        <f t="shared" si="132"/>
        <v>476.30000000000018</v>
      </c>
      <c r="L57" s="2">
        <f t="shared" si="132"/>
        <v>1.8849818474000011</v>
      </c>
      <c r="M57" s="5">
        <f t="shared" si="132"/>
        <v>336.88000000000011</v>
      </c>
      <c r="N57" s="6">
        <f t="shared" si="132"/>
        <v>0.11524000000000004</v>
      </c>
      <c r="O57" s="6">
        <f t="shared" si="132"/>
        <v>0.20400000000000001</v>
      </c>
      <c r="P57" s="6">
        <f t="shared" si="132"/>
        <v>0.13960000000000003</v>
      </c>
      <c r="Q57" s="6">
        <f t="shared" si="132"/>
        <v>1.3592800000000003</v>
      </c>
      <c r="R57" s="4">
        <f t="shared" si="132"/>
        <v>95.596330004227298</v>
      </c>
      <c r="S57" s="4">
        <f t="shared" si="133"/>
        <v>8.9231436040807299</v>
      </c>
      <c r="T57" s="4">
        <f t="shared" si="133"/>
        <v>0.15954047465695848</v>
      </c>
      <c r="U57" s="4">
        <f t="shared" si="133"/>
        <v>1.2726348697623662</v>
      </c>
      <c r="V57" s="5">
        <f t="shared" si="133"/>
        <v>6004.8496240601526</v>
      </c>
      <c r="W57" s="6">
        <f t="shared" si="133"/>
        <v>0.63824505200000026</v>
      </c>
      <c r="X57" s="6">
        <f t="shared" si="133"/>
        <v>0.31186980000000009</v>
      </c>
      <c r="Y57" s="6">
        <f t="shared" si="133"/>
        <v>0.25185087368000003</v>
      </c>
      <c r="Z57" s="6">
        <f t="shared" si="133"/>
        <v>0.23500910304</v>
      </c>
      <c r="AA57" s="6">
        <f t="shared" si="133"/>
        <v>0.20031270680000007</v>
      </c>
      <c r="AB57" s="6">
        <f t="shared" si="133"/>
        <v>0.15664819184000003</v>
      </c>
      <c r="AC57" s="6">
        <f t="shared" si="134"/>
        <v>8.355913603200002E-2</v>
      </c>
      <c r="AD57" s="6">
        <f t="shared" si="134"/>
        <v>4.1607253329999996E-2</v>
      </c>
      <c r="AE57" s="6">
        <f t="shared" si="134"/>
        <v>2.320064820000001E-2</v>
      </c>
      <c r="AF57" s="4">
        <f t="shared" si="134"/>
        <v>16.798999999999999</v>
      </c>
      <c r="AG57" s="1">
        <f t="shared" si="134"/>
        <v>0.41400000000000003</v>
      </c>
      <c r="AH57" s="1" t="e">
        <f t="shared" si="134"/>
        <v>#NUM!</v>
      </c>
      <c r="AI57" s="4">
        <f t="shared" si="134"/>
        <v>10.808000000000016</v>
      </c>
      <c r="AJ57" s="4" t="e">
        <f t="shared" si="134"/>
        <v>#NUM!</v>
      </c>
      <c r="AK57" s="4">
        <f t="shared" si="134"/>
        <v>9.8079999999999679</v>
      </c>
      <c r="AL57" s="4">
        <f t="shared" si="134"/>
        <v>6.08</v>
      </c>
      <c r="AM57" s="5">
        <f t="shared" si="135"/>
        <v>180989.5000000002</v>
      </c>
      <c r="AN57" s="5">
        <f t="shared" si="135"/>
        <v>17340</v>
      </c>
      <c r="AO57" s="5">
        <f t="shared" si="135"/>
        <v>137.51922999999999</v>
      </c>
      <c r="AP57" s="4">
        <f t="shared" si="135"/>
        <v>12.318000000000001</v>
      </c>
      <c r="AQ57" s="5">
        <f t="shared" si="135"/>
        <v>93.322600000000008</v>
      </c>
      <c r="AR57" s="5">
        <f t="shared" si="135"/>
        <v>23894.394000000015</v>
      </c>
      <c r="AS57" s="4">
        <f t="shared" si="135"/>
        <v>14.618499999999997</v>
      </c>
      <c r="AT57" s="4">
        <f t="shared" si="135"/>
        <v>34.379999999999988</v>
      </c>
      <c r="AU57" s="4">
        <f t="shared" si="135"/>
        <v>35.99685800000001</v>
      </c>
      <c r="AV57" s="5">
        <f t="shared" si="135"/>
        <v>56.541323999999996</v>
      </c>
      <c r="AW57" s="5">
        <f t="shared" si="136"/>
        <v>280.70943999999992</v>
      </c>
      <c r="AX57" s="4">
        <f t="shared" si="136"/>
        <v>6.3930999999999996</v>
      </c>
      <c r="AY57" s="5">
        <f t="shared" si="136"/>
        <v>3187.8396000000007</v>
      </c>
      <c r="AZ57" s="5">
        <f t="shared" si="136"/>
        <v>12430.080000000004</v>
      </c>
      <c r="BA57" s="4">
        <f t="shared" si="136"/>
        <v>41.633551999999995</v>
      </c>
      <c r="BB57" s="4">
        <f t="shared" si="136"/>
        <v>40.344800000000006</v>
      </c>
      <c r="BC57" s="5">
        <f t="shared" si="136"/>
        <v>51355.596000000005</v>
      </c>
      <c r="BD57" s="4">
        <f t="shared" si="136"/>
        <v>66.035499999999985</v>
      </c>
      <c r="BE57" s="4">
        <f t="shared" si="136"/>
        <v>17.774999999999999</v>
      </c>
      <c r="BF57" s="4">
        <f t="shared" si="136"/>
        <v>45.140800000000013</v>
      </c>
      <c r="BG57" s="5">
        <f t="shared" si="137"/>
        <v>73.128999999999991</v>
      </c>
      <c r="BH57" s="5">
        <f t="shared" si="137"/>
        <v>194.86364999999998</v>
      </c>
      <c r="BI57" s="5" t="e">
        <f t="shared" si="137"/>
        <v>#NUM!</v>
      </c>
      <c r="BJ57" s="5" t="e">
        <f t="shared" si="137"/>
        <v>#NUM!</v>
      </c>
      <c r="BK57" s="5" t="e">
        <f t="shared" si="137"/>
        <v>#NUM!</v>
      </c>
      <c r="BL57" s="5">
        <f t="shared" si="137"/>
        <v>200</v>
      </c>
      <c r="BM57" s="5" t="e">
        <f t="shared" si="137"/>
        <v>#NUM!</v>
      </c>
      <c r="BN57" s="5">
        <f t="shared" si="137"/>
        <v>1286.0000000000005</v>
      </c>
      <c r="BO57" s="5" t="e">
        <f t="shared" si="137"/>
        <v>#NUM!</v>
      </c>
      <c r="BP57" s="5" t="e">
        <f t="shared" si="137"/>
        <v>#NUM!</v>
      </c>
      <c r="BQ57" s="5" t="e">
        <f t="shared" si="138"/>
        <v>#NUM!</v>
      </c>
      <c r="BR57" s="5" t="e">
        <f t="shared" si="138"/>
        <v>#NUM!</v>
      </c>
      <c r="BS57" s="5" t="e">
        <f t="shared" si="138"/>
        <v>#NUM!</v>
      </c>
      <c r="BT57" s="5" t="e">
        <f t="shared" si="138"/>
        <v>#NUM!</v>
      </c>
      <c r="BU57" s="5" t="e">
        <f t="shared" si="138"/>
        <v>#NUM!</v>
      </c>
      <c r="BV57" s="5" t="e">
        <f t="shared" si="138"/>
        <v>#NUM!</v>
      </c>
      <c r="BW57" s="5">
        <f t="shared" si="138"/>
        <v>2300</v>
      </c>
      <c r="BX57" s="5" t="e">
        <f t="shared" si="138"/>
        <v>#NUM!</v>
      </c>
      <c r="BY57" s="5" t="e">
        <f t="shared" si="138"/>
        <v>#NUM!</v>
      </c>
      <c r="BZ57" s="5" t="e">
        <f t="shared" si="138"/>
        <v>#NUM!</v>
      </c>
      <c r="CA57" s="5" t="e">
        <f t="shared" si="139"/>
        <v>#NUM!</v>
      </c>
      <c r="CB57" s="5" t="e">
        <f t="shared" si="139"/>
        <v>#NUM!</v>
      </c>
      <c r="CC57" s="6">
        <f t="shared" si="139"/>
        <v>0.34699999999999986</v>
      </c>
      <c r="CD57" s="6" t="e">
        <f t="shared" si="139"/>
        <v>#NUM!</v>
      </c>
      <c r="CE57" s="6" t="e">
        <f t="shared" si="139"/>
        <v>#NUM!</v>
      </c>
      <c r="CF57" s="6" t="e">
        <f t="shared" si="139"/>
        <v>#NUM!</v>
      </c>
      <c r="CG57" s="6">
        <f t="shared" si="139"/>
        <v>1.5400000000000003</v>
      </c>
      <c r="CH57" s="6" t="e">
        <f t="shared" si="139"/>
        <v>#NUM!</v>
      </c>
      <c r="CI57" s="6" t="e">
        <f t="shared" si="139"/>
        <v>#NUM!</v>
      </c>
      <c r="CJ57" s="6" t="e">
        <f t="shared" si="139"/>
        <v>#NUM!</v>
      </c>
      <c r="CK57" s="6" t="e">
        <f t="shared" si="140"/>
        <v>#NUM!</v>
      </c>
      <c r="CL57" s="6" t="e">
        <f t="shared" si="140"/>
        <v>#NUM!</v>
      </c>
      <c r="CM57" s="6" t="e">
        <f t="shared" si="140"/>
        <v>#NUM!</v>
      </c>
      <c r="CN57" s="6" t="e">
        <f t="shared" si="140"/>
        <v>#NUM!</v>
      </c>
      <c r="CO57" s="6" t="e">
        <f t="shared" si="140"/>
        <v>#NUM!</v>
      </c>
      <c r="CP57" s="6">
        <f t="shared" si="140"/>
        <v>0.86</v>
      </c>
      <c r="CQ57" s="6" t="e">
        <f t="shared" si="140"/>
        <v>#NUM!</v>
      </c>
      <c r="CR57" s="6" t="e">
        <f t="shared" si="140"/>
        <v>#NUM!</v>
      </c>
      <c r="CS57" s="6" t="e">
        <f t="shared" si="140"/>
        <v>#NUM!</v>
      </c>
      <c r="CT57" s="6" t="e">
        <f t="shared" si="140"/>
        <v>#NUM!</v>
      </c>
      <c r="CU57" s="6" t="e">
        <f t="shared" si="141"/>
        <v>#NUM!</v>
      </c>
      <c r="CV57" s="6" t="e">
        <f t="shared" si="141"/>
        <v>#NUM!</v>
      </c>
      <c r="CW57" s="6" t="e">
        <f t="shared" si="141"/>
        <v>#NUM!</v>
      </c>
      <c r="CX57" s="6" t="e">
        <f t="shared" si="141"/>
        <v>#NUM!</v>
      </c>
      <c r="CY57" s="6" t="e">
        <f t="shared" si="141"/>
        <v>#NUM!</v>
      </c>
      <c r="CZ57" s="6" t="e">
        <f t="shared" si="141"/>
        <v>#NUM!</v>
      </c>
      <c r="DA57" s="6" t="e">
        <f t="shared" si="141"/>
        <v>#NUM!</v>
      </c>
      <c r="DB57" s="6" t="e">
        <f t="shared" si="141"/>
        <v>#NUM!</v>
      </c>
      <c r="DC57" s="6" t="e">
        <f t="shared" si="141"/>
        <v>#NUM!</v>
      </c>
      <c r="DD57" s="6" t="e">
        <f t="shared" si="141"/>
        <v>#NUM!</v>
      </c>
      <c r="DE57" s="6" t="e">
        <f t="shared" si="142"/>
        <v>#NUM!</v>
      </c>
      <c r="DF57" s="6" t="e">
        <f t="shared" si="142"/>
        <v>#NUM!</v>
      </c>
      <c r="DG57" s="6" t="e">
        <f t="shared" si="142"/>
        <v>#NUM!</v>
      </c>
      <c r="DH57" s="6" t="e">
        <f t="shared" si="142"/>
        <v>#NUM!</v>
      </c>
      <c r="DI57" s="6" t="e">
        <f t="shared" si="142"/>
        <v>#NUM!</v>
      </c>
      <c r="DJ57" s="6" t="e">
        <f t="shared" si="142"/>
        <v>#NUM!</v>
      </c>
      <c r="DK57" s="6" t="e">
        <f t="shared" si="142"/>
        <v>#NUM!</v>
      </c>
      <c r="DL57" s="6" t="e">
        <f t="shared" si="142"/>
        <v>#NUM!</v>
      </c>
      <c r="DM57" s="6" t="e">
        <f t="shared" si="142"/>
        <v>#NUM!</v>
      </c>
      <c r="DN57" s="6" t="e">
        <f t="shared" si="142"/>
        <v>#NUM!</v>
      </c>
      <c r="DO57" s="6">
        <f t="shared" si="143"/>
        <v>0.39400000000000002</v>
      </c>
      <c r="DP57" s="6" t="e">
        <f t="shared" si="143"/>
        <v>#NUM!</v>
      </c>
      <c r="DQ57" s="6" t="e">
        <f t="shared" si="143"/>
        <v>#NUM!</v>
      </c>
      <c r="DR57" s="6" t="e">
        <f t="shared" si="143"/>
        <v>#NUM!</v>
      </c>
      <c r="DS57" s="6" t="e">
        <f t="shared" si="143"/>
        <v>#NUM!</v>
      </c>
      <c r="DT57" s="6" t="e">
        <f t="shared" si="143"/>
        <v>#NUM!</v>
      </c>
      <c r="DU57" s="6" t="e">
        <f t="shared" si="143"/>
        <v>#NUM!</v>
      </c>
      <c r="DV57" s="6" t="e">
        <f t="shared" si="143"/>
        <v>#NUM!</v>
      </c>
      <c r="DW57" s="6" t="e">
        <f t="shared" si="143"/>
        <v>#NUM!</v>
      </c>
      <c r="DX57" s="6" t="e">
        <f t="shared" si="143"/>
        <v>#NUM!</v>
      </c>
      <c r="DY57" s="6" t="e">
        <f t="shared" si="144"/>
        <v>#NUM!</v>
      </c>
      <c r="DZ57" s="6" t="e">
        <f t="shared" si="144"/>
        <v>#NUM!</v>
      </c>
      <c r="EA57" s="6" t="e">
        <f t="shared" si="144"/>
        <v>#NUM!</v>
      </c>
      <c r="EB57" s="6" t="e">
        <f t="shared" si="144"/>
        <v>#NUM!</v>
      </c>
      <c r="EC57" s="6" t="e">
        <f t="shared" si="144"/>
        <v>#NUM!</v>
      </c>
      <c r="ED57" s="6" t="e">
        <f t="shared" si="144"/>
        <v>#NUM!</v>
      </c>
      <c r="EE57" s="6" t="e">
        <f t="shared" si="144"/>
        <v>#NUM!</v>
      </c>
      <c r="EF57" s="6" t="e">
        <f t="shared" si="144"/>
        <v>#NUM!</v>
      </c>
      <c r="EG57" s="6" t="e">
        <f t="shared" si="144"/>
        <v>#NUM!</v>
      </c>
      <c r="EH57" s="6" t="e">
        <f t="shared" si="144"/>
        <v>#NUM!</v>
      </c>
      <c r="EI57" s="6" t="e">
        <f t="shared" si="145"/>
        <v>#NUM!</v>
      </c>
      <c r="EJ57" s="6" t="e">
        <f t="shared" si="145"/>
        <v>#NUM!</v>
      </c>
      <c r="EK57" s="6" t="e">
        <f t="shared" si="145"/>
        <v>#NUM!</v>
      </c>
      <c r="EL57" s="6" t="e">
        <f t="shared" si="145"/>
        <v>#NUM!</v>
      </c>
      <c r="EM57" s="6" t="e">
        <f t="shared" si="145"/>
        <v>#NUM!</v>
      </c>
      <c r="EN57" s="6" t="e">
        <f t="shared" si="145"/>
        <v>#NUM!</v>
      </c>
      <c r="EO57" s="6" t="e">
        <f t="shared" si="145"/>
        <v>#NUM!</v>
      </c>
      <c r="EP57" s="6" t="e">
        <f t="shared" si="145"/>
        <v>#NUM!</v>
      </c>
      <c r="EQ57" s="6" t="e">
        <f t="shared" si="145"/>
        <v>#NUM!</v>
      </c>
      <c r="ER57" s="6" t="e">
        <f t="shared" si="145"/>
        <v>#NUM!</v>
      </c>
      <c r="ES57" s="6">
        <f t="shared" si="146"/>
        <v>0.67599999999999993</v>
      </c>
      <c r="ET57" s="6" t="e">
        <f t="shared" si="146"/>
        <v>#NUM!</v>
      </c>
      <c r="EU57" s="6" t="e">
        <f t="shared" si="146"/>
        <v>#NUM!</v>
      </c>
      <c r="EV57" s="6" t="e">
        <f t="shared" si="146"/>
        <v>#NUM!</v>
      </c>
      <c r="EW57" s="6" t="e">
        <f t="shared" si="146"/>
        <v>#NUM!</v>
      </c>
      <c r="EX57" s="6" t="e">
        <f t="shared" si="146"/>
        <v>#NUM!</v>
      </c>
      <c r="EY57" s="6" t="e">
        <f t="shared" si="146"/>
        <v>#NUM!</v>
      </c>
      <c r="EZ57" s="6" t="e">
        <f t="shared" si="146"/>
        <v>#NUM!</v>
      </c>
      <c r="FA57" s="6" t="e">
        <f t="shared" si="146"/>
        <v>#NUM!</v>
      </c>
      <c r="FB57" s="6" t="e">
        <f t="shared" si="146"/>
        <v>#NUM!</v>
      </c>
      <c r="FC57" s="6" t="e">
        <f t="shared" si="147"/>
        <v>#NUM!</v>
      </c>
      <c r="FD57" s="6">
        <f t="shared" si="147"/>
        <v>8.6000000000000076E-2</v>
      </c>
      <c r="FE57" s="6" t="e">
        <f t="shared" si="147"/>
        <v>#NUM!</v>
      </c>
      <c r="FF57" s="6" t="e">
        <f t="shared" si="147"/>
        <v>#NUM!</v>
      </c>
      <c r="FG57" s="6">
        <f t="shared" si="147"/>
        <v>3.049999999999998</v>
      </c>
      <c r="FH57" s="6" t="e">
        <f t="shared" si="147"/>
        <v>#NUM!</v>
      </c>
      <c r="FI57" s="6" t="e">
        <f t="shared" si="147"/>
        <v>#NUM!</v>
      </c>
      <c r="FJ57" s="6" t="e">
        <f t="shared" si="147"/>
        <v>#NUM!</v>
      </c>
      <c r="FK57" s="6">
        <f t="shared" si="147"/>
        <v>1.0740000000000003</v>
      </c>
      <c r="FL57" s="6" t="e">
        <f t="shared" si="147"/>
        <v>#NUM!</v>
      </c>
      <c r="FM57" s="6">
        <f t="shared" si="147"/>
        <v>2.2999999999999998</v>
      </c>
      <c r="FN57" s="6" t="e">
        <f t="shared" si="147"/>
        <v>#NUM!</v>
      </c>
      <c r="FO57" s="6">
        <f t="shared" si="147"/>
        <v>0.99199999999999977</v>
      </c>
      <c r="FP57" s="6" t="e">
        <f t="shared" si="147"/>
        <v>#NUM!</v>
      </c>
      <c r="FQ57" s="6">
        <f t="shared" si="147"/>
        <v>7.9999999999999988E-2</v>
      </c>
    </row>
    <row r="58" spans="4:173" s="2" customFormat="1" x14ac:dyDescent="0.25">
      <c r="G58" s="3">
        <v>0.75</v>
      </c>
      <c r="I58" s="4">
        <f t="shared" si="132"/>
        <v>7.5274999999999999</v>
      </c>
      <c r="J58" s="5">
        <f t="shared" si="132"/>
        <v>59.516666666666751</v>
      </c>
      <c r="K58" s="5">
        <f t="shared" si="132"/>
        <v>293.5</v>
      </c>
      <c r="L58" s="2">
        <f t="shared" si="132"/>
        <v>0.106520069</v>
      </c>
      <c r="M58" s="5">
        <f t="shared" si="132"/>
        <v>201.7</v>
      </c>
      <c r="N58" s="6">
        <f t="shared" si="132"/>
        <v>6.0749999999999998E-2</v>
      </c>
      <c r="O58" s="6">
        <f t="shared" si="132"/>
        <v>0.11749999999999999</v>
      </c>
      <c r="P58" s="6">
        <f t="shared" si="132"/>
        <v>4.2450000000000002E-2</v>
      </c>
      <c r="Q58" s="6">
        <f t="shared" si="132"/>
        <v>0.71304999999999996</v>
      </c>
      <c r="R58" s="4">
        <f t="shared" si="132"/>
        <v>62.921824456265341</v>
      </c>
      <c r="S58" s="4">
        <f t="shared" si="133"/>
        <v>5.7275805534268169</v>
      </c>
      <c r="T58" s="4">
        <f t="shared" si="133"/>
        <v>4.1445705584654137E-2</v>
      </c>
      <c r="U58" s="4">
        <f t="shared" si="133"/>
        <v>0.75225353726831334</v>
      </c>
      <c r="V58" s="5">
        <f t="shared" si="133"/>
        <v>4130</v>
      </c>
      <c r="W58" s="6">
        <f t="shared" si="133"/>
        <v>0.45875491204999996</v>
      </c>
      <c r="X58" s="6">
        <f t="shared" si="133"/>
        <v>0.2344151756</v>
      </c>
      <c r="Y58" s="6">
        <f t="shared" si="133"/>
        <v>0.18856581645000001</v>
      </c>
      <c r="Z58" s="6">
        <f t="shared" si="133"/>
        <v>0.17716321335000002</v>
      </c>
      <c r="AA58" s="6">
        <f t="shared" si="133"/>
        <v>0.13995162394999999</v>
      </c>
      <c r="AB58" s="6">
        <f t="shared" si="133"/>
        <v>0.10914963115000001</v>
      </c>
      <c r="AC58" s="6">
        <f t="shared" si="134"/>
        <v>5.4099662E-2</v>
      </c>
      <c r="AD58" s="6">
        <f t="shared" si="134"/>
        <v>2.4019687500000001E-2</v>
      </c>
      <c r="AE58" s="6">
        <f t="shared" si="134"/>
        <v>1.11168555E-2</v>
      </c>
      <c r="AF58" s="4">
        <f t="shared" si="134"/>
        <v>10.385</v>
      </c>
      <c r="AG58" s="1">
        <f t="shared" si="134"/>
        <v>0.36</v>
      </c>
      <c r="AH58" s="1">
        <f t="shared" si="134"/>
        <v>1.2925</v>
      </c>
      <c r="AI58" s="4">
        <f t="shared" si="134"/>
        <v>6.18</v>
      </c>
      <c r="AJ58" s="4" t="e">
        <f t="shared" si="134"/>
        <v>#NUM!</v>
      </c>
      <c r="AK58" s="4">
        <f t="shared" si="134"/>
        <v>0.25</v>
      </c>
      <c r="AL58" s="4">
        <f t="shared" si="134"/>
        <v>4.3</v>
      </c>
      <c r="AM58" s="5">
        <f t="shared" si="135"/>
        <v>6890.0249999999996</v>
      </c>
      <c r="AN58" s="5">
        <f t="shared" si="135"/>
        <v>11800</v>
      </c>
      <c r="AO58" s="5">
        <f t="shared" si="135"/>
        <v>68.297900608500044</v>
      </c>
      <c r="AP58" s="4">
        <f t="shared" si="135"/>
        <v>9.8460000000000001</v>
      </c>
      <c r="AQ58" s="5">
        <f t="shared" si="135"/>
        <v>61.595999999999997</v>
      </c>
      <c r="AR58" s="5">
        <f t="shared" si="135"/>
        <v>11823.45</v>
      </c>
      <c r="AS58" s="4">
        <f t="shared" si="135"/>
        <v>9.66</v>
      </c>
      <c r="AT58" s="4">
        <f t="shared" si="135"/>
        <v>19.661306880000005</v>
      </c>
      <c r="AU58" s="4">
        <f t="shared" si="135"/>
        <v>23.71875</v>
      </c>
      <c r="AV58" s="5">
        <f t="shared" si="135"/>
        <v>39.715237500000001</v>
      </c>
      <c r="AW58" s="5">
        <f t="shared" si="136"/>
        <v>221.24625</v>
      </c>
      <c r="AX58" s="4">
        <f t="shared" si="136"/>
        <v>4.8150000000000004</v>
      </c>
      <c r="AY58" s="5">
        <f t="shared" si="136"/>
        <v>2750.4090000000001</v>
      </c>
      <c r="AZ58" s="5">
        <f t="shared" si="136"/>
        <v>8049.0469999999996</v>
      </c>
      <c r="BA58" s="4">
        <f t="shared" si="136"/>
        <v>23.103299999999997</v>
      </c>
      <c r="BB58" s="4">
        <f t="shared" si="136"/>
        <v>30.492000000000001</v>
      </c>
      <c r="BC58" s="5">
        <f t="shared" si="136"/>
        <v>25241.3</v>
      </c>
      <c r="BD58" s="4">
        <f t="shared" si="136"/>
        <v>54.47175</v>
      </c>
      <c r="BE58" s="4">
        <f t="shared" si="136"/>
        <v>13.3025</v>
      </c>
      <c r="BF58" s="4">
        <f t="shared" si="136"/>
        <v>31.59</v>
      </c>
      <c r="BG58" s="5">
        <f t="shared" si="137"/>
        <v>53.535340000000005</v>
      </c>
      <c r="BH58" s="5">
        <f t="shared" si="137"/>
        <v>146.08699999999999</v>
      </c>
      <c r="BI58" s="5" t="e">
        <f t="shared" si="137"/>
        <v>#NUM!</v>
      </c>
      <c r="BJ58" s="5" t="e">
        <f t="shared" si="137"/>
        <v>#NUM!</v>
      </c>
      <c r="BK58" s="5" t="e">
        <f t="shared" si="137"/>
        <v>#NUM!</v>
      </c>
      <c r="BL58" s="5">
        <f t="shared" si="137"/>
        <v>115</v>
      </c>
      <c r="BM58" s="5" t="e">
        <f t="shared" si="137"/>
        <v>#NUM!</v>
      </c>
      <c r="BN58" s="5">
        <f t="shared" si="137"/>
        <v>620</v>
      </c>
      <c r="BO58" s="5">
        <f t="shared" si="137"/>
        <v>315</v>
      </c>
      <c r="BP58" s="5">
        <f t="shared" si="137"/>
        <v>85.5</v>
      </c>
      <c r="BQ58" s="5" t="e">
        <f t="shared" si="138"/>
        <v>#NUM!</v>
      </c>
      <c r="BR58" s="5" t="e">
        <f t="shared" si="138"/>
        <v>#NUM!</v>
      </c>
      <c r="BS58" s="5" t="e">
        <f t="shared" si="138"/>
        <v>#NUM!</v>
      </c>
      <c r="BT58" s="5" t="e">
        <f t="shared" si="138"/>
        <v>#NUM!</v>
      </c>
      <c r="BU58" s="5" t="e">
        <f t="shared" si="138"/>
        <v>#NUM!</v>
      </c>
      <c r="BV58" s="5">
        <f t="shared" si="138"/>
        <v>18.5</v>
      </c>
      <c r="BW58" s="5">
        <f t="shared" si="138"/>
        <v>1425</v>
      </c>
      <c r="BX58" s="5" t="e">
        <f t="shared" si="138"/>
        <v>#NUM!</v>
      </c>
      <c r="BY58" s="5" t="e">
        <f t="shared" si="138"/>
        <v>#NUM!</v>
      </c>
      <c r="BZ58" s="5">
        <f t="shared" si="138"/>
        <v>64</v>
      </c>
      <c r="CA58" s="5" t="e">
        <f t="shared" si="139"/>
        <v>#NUM!</v>
      </c>
      <c r="CB58" s="5" t="e">
        <f t="shared" si="139"/>
        <v>#NUM!</v>
      </c>
      <c r="CC58" s="6">
        <f t="shared" si="139"/>
        <v>0.19</v>
      </c>
      <c r="CD58" s="6" t="e">
        <f t="shared" si="139"/>
        <v>#NUM!</v>
      </c>
      <c r="CE58" s="6" t="e">
        <f t="shared" si="139"/>
        <v>#NUM!</v>
      </c>
      <c r="CF58" s="6" t="e">
        <f t="shared" si="139"/>
        <v>#NUM!</v>
      </c>
      <c r="CG58" s="6">
        <f t="shared" si="139"/>
        <v>1.1100000000000001</v>
      </c>
      <c r="CH58" s="6" t="e">
        <f t="shared" si="139"/>
        <v>#NUM!</v>
      </c>
      <c r="CI58" s="6" t="e">
        <f t="shared" si="139"/>
        <v>#NUM!</v>
      </c>
      <c r="CJ58" s="6" t="e">
        <f t="shared" si="139"/>
        <v>#NUM!</v>
      </c>
      <c r="CK58" s="6" t="e">
        <f t="shared" si="140"/>
        <v>#NUM!</v>
      </c>
      <c r="CL58" s="6">
        <f t="shared" si="140"/>
        <v>3.7499999999999999E-2</v>
      </c>
      <c r="CM58" s="6">
        <f t="shared" si="140"/>
        <v>8.0000000000000002E-3</v>
      </c>
      <c r="CN58" s="6" t="e">
        <f t="shared" si="140"/>
        <v>#NUM!</v>
      </c>
      <c r="CO58" s="6" t="e">
        <f t="shared" si="140"/>
        <v>#NUM!</v>
      </c>
      <c r="CP58" s="6">
        <f t="shared" si="140"/>
        <v>0.40750000000000003</v>
      </c>
      <c r="CQ58" s="6">
        <f t="shared" si="140"/>
        <v>0.02</v>
      </c>
      <c r="CR58" s="6" t="e">
        <f t="shared" si="140"/>
        <v>#NUM!</v>
      </c>
      <c r="CS58" s="6" t="e">
        <f t="shared" si="140"/>
        <v>#NUM!</v>
      </c>
      <c r="CT58" s="6" t="e">
        <f t="shared" si="140"/>
        <v>#NUM!</v>
      </c>
      <c r="CU58" s="6" t="e">
        <f t="shared" si="141"/>
        <v>#NUM!</v>
      </c>
      <c r="CV58" s="6">
        <f t="shared" si="141"/>
        <v>0.49</v>
      </c>
      <c r="CW58" s="6" t="e">
        <f t="shared" si="141"/>
        <v>#NUM!</v>
      </c>
      <c r="CX58" s="6" t="e">
        <f t="shared" si="141"/>
        <v>#NUM!</v>
      </c>
      <c r="CY58" s="6">
        <f t="shared" si="141"/>
        <v>0.04</v>
      </c>
      <c r="CZ58" s="6" t="e">
        <f t="shared" si="141"/>
        <v>#NUM!</v>
      </c>
      <c r="DA58" s="6" t="e">
        <f t="shared" si="141"/>
        <v>#NUM!</v>
      </c>
      <c r="DB58" s="6" t="e">
        <f t="shared" si="141"/>
        <v>#NUM!</v>
      </c>
      <c r="DC58" s="6" t="e">
        <f t="shared" si="141"/>
        <v>#NUM!</v>
      </c>
      <c r="DD58" s="6" t="e">
        <f t="shared" si="141"/>
        <v>#NUM!</v>
      </c>
      <c r="DE58" s="6">
        <f t="shared" si="142"/>
        <v>0.21</v>
      </c>
      <c r="DF58" s="6" t="e">
        <f t="shared" si="142"/>
        <v>#NUM!</v>
      </c>
      <c r="DG58" s="6" t="e">
        <f t="shared" si="142"/>
        <v>#NUM!</v>
      </c>
      <c r="DH58" s="6" t="e">
        <f t="shared" si="142"/>
        <v>#NUM!</v>
      </c>
      <c r="DI58" s="6" t="e">
        <f t="shared" si="142"/>
        <v>#NUM!</v>
      </c>
      <c r="DJ58" s="6" t="e">
        <f t="shared" si="142"/>
        <v>#NUM!</v>
      </c>
      <c r="DK58" s="6" t="e">
        <f t="shared" si="142"/>
        <v>#NUM!</v>
      </c>
      <c r="DL58" s="6" t="e">
        <f t="shared" si="142"/>
        <v>#NUM!</v>
      </c>
      <c r="DM58" s="6" t="e">
        <f t="shared" si="142"/>
        <v>#NUM!</v>
      </c>
      <c r="DN58" s="6" t="e">
        <f t="shared" si="142"/>
        <v>#NUM!</v>
      </c>
      <c r="DO58" s="6">
        <f t="shared" si="143"/>
        <v>0.24</v>
      </c>
      <c r="DP58" s="6" t="e">
        <f t="shared" si="143"/>
        <v>#NUM!</v>
      </c>
      <c r="DQ58" s="6" t="e">
        <f t="shared" si="143"/>
        <v>#NUM!</v>
      </c>
      <c r="DR58" s="6" t="e">
        <f t="shared" si="143"/>
        <v>#NUM!</v>
      </c>
      <c r="DS58" s="6" t="e">
        <f t="shared" si="143"/>
        <v>#NUM!</v>
      </c>
      <c r="DT58" s="6" t="e">
        <f t="shared" si="143"/>
        <v>#NUM!</v>
      </c>
      <c r="DU58" s="6" t="e">
        <f t="shared" si="143"/>
        <v>#NUM!</v>
      </c>
      <c r="DV58" s="6">
        <f t="shared" si="143"/>
        <v>0.55000000000000004</v>
      </c>
      <c r="DW58" s="6" t="e">
        <f t="shared" si="143"/>
        <v>#NUM!</v>
      </c>
      <c r="DX58" s="6" t="e">
        <f t="shared" si="143"/>
        <v>#NUM!</v>
      </c>
      <c r="DY58" s="6" t="e">
        <f t="shared" si="144"/>
        <v>#NUM!</v>
      </c>
      <c r="DZ58" s="6" t="e">
        <f t="shared" si="144"/>
        <v>#NUM!</v>
      </c>
      <c r="EA58" s="6" t="e">
        <f t="shared" si="144"/>
        <v>#NUM!</v>
      </c>
      <c r="EB58" s="6" t="e">
        <f t="shared" si="144"/>
        <v>#NUM!</v>
      </c>
      <c r="EC58" s="6">
        <f t="shared" si="144"/>
        <v>0.04</v>
      </c>
      <c r="ED58" s="6">
        <f t="shared" si="144"/>
        <v>0.01</v>
      </c>
      <c r="EE58" s="6">
        <f t="shared" si="144"/>
        <v>7.0000000000000007E-2</v>
      </c>
      <c r="EF58" s="6" t="e">
        <f t="shared" si="144"/>
        <v>#NUM!</v>
      </c>
      <c r="EG58" s="6">
        <f t="shared" si="144"/>
        <v>9.2499999999999999E-2</v>
      </c>
      <c r="EH58" s="6" t="e">
        <f t="shared" si="144"/>
        <v>#NUM!</v>
      </c>
      <c r="EI58" s="6" t="e">
        <f t="shared" si="145"/>
        <v>#NUM!</v>
      </c>
      <c r="EJ58" s="6" t="e">
        <f t="shared" si="145"/>
        <v>#NUM!</v>
      </c>
      <c r="EK58" s="6" t="e">
        <f t="shared" si="145"/>
        <v>#NUM!</v>
      </c>
      <c r="EL58" s="6">
        <f t="shared" si="145"/>
        <v>0.17</v>
      </c>
      <c r="EM58" s="6" t="e">
        <f t="shared" si="145"/>
        <v>#NUM!</v>
      </c>
      <c r="EN58" s="6">
        <f t="shared" si="145"/>
        <v>0.96499999999999997</v>
      </c>
      <c r="EO58" s="6" t="e">
        <f t="shared" si="145"/>
        <v>#NUM!</v>
      </c>
      <c r="EP58" s="6" t="e">
        <f t="shared" si="145"/>
        <v>#NUM!</v>
      </c>
      <c r="EQ58" s="6">
        <f t="shared" si="145"/>
        <v>0.04</v>
      </c>
      <c r="ER58" s="6" t="e">
        <f t="shared" si="145"/>
        <v>#NUM!</v>
      </c>
      <c r="ES58" s="6">
        <f t="shared" si="146"/>
        <v>0.45750000000000002</v>
      </c>
      <c r="ET58" s="6" t="e">
        <f t="shared" si="146"/>
        <v>#NUM!</v>
      </c>
      <c r="EU58" s="6" t="e">
        <f t="shared" si="146"/>
        <v>#NUM!</v>
      </c>
      <c r="EV58" s="6" t="e">
        <f t="shared" si="146"/>
        <v>#NUM!</v>
      </c>
      <c r="EW58" s="6" t="e">
        <f t="shared" si="146"/>
        <v>#NUM!</v>
      </c>
      <c r="EX58" s="6" t="e">
        <f t="shared" si="146"/>
        <v>#NUM!</v>
      </c>
      <c r="EY58" s="6" t="e">
        <f t="shared" si="146"/>
        <v>#NUM!</v>
      </c>
      <c r="EZ58" s="6" t="e">
        <f t="shared" si="146"/>
        <v>#NUM!</v>
      </c>
      <c r="FA58" s="6" t="e">
        <f t="shared" si="146"/>
        <v>#NUM!</v>
      </c>
      <c r="FB58" s="6" t="e">
        <f t="shared" si="146"/>
        <v>#NUM!</v>
      </c>
      <c r="FC58" s="6" t="e">
        <f t="shared" si="147"/>
        <v>#NUM!</v>
      </c>
      <c r="FD58" s="6">
        <f t="shared" si="147"/>
        <v>0.03</v>
      </c>
      <c r="FE58" s="6" t="e">
        <f t="shared" si="147"/>
        <v>#NUM!</v>
      </c>
      <c r="FF58" s="6" t="e">
        <f t="shared" si="147"/>
        <v>#NUM!</v>
      </c>
      <c r="FG58" s="6">
        <f t="shared" si="147"/>
        <v>0.99750000000000005</v>
      </c>
      <c r="FH58" s="6" t="e">
        <f t="shared" si="147"/>
        <v>#NUM!</v>
      </c>
      <c r="FI58" s="6" t="e">
        <f t="shared" si="147"/>
        <v>#NUM!</v>
      </c>
      <c r="FJ58" s="6">
        <f t="shared" si="147"/>
        <v>0.13</v>
      </c>
      <c r="FK58" s="6">
        <f t="shared" si="147"/>
        <v>0.31</v>
      </c>
      <c r="FL58" s="6" t="e">
        <f t="shared" si="147"/>
        <v>#NUM!</v>
      </c>
      <c r="FM58" s="6">
        <f t="shared" si="147"/>
        <v>0.3775</v>
      </c>
      <c r="FN58" s="6" t="e">
        <f t="shared" si="147"/>
        <v>#NUM!</v>
      </c>
      <c r="FO58" s="6">
        <f t="shared" si="147"/>
        <v>0.31</v>
      </c>
      <c r="FP58" s="6">
        <f t="shared" si="147"/>
        <v>0.13750000000000001</v>
      </c>
      <c r="FQ58" s="6">
        <f t="shared" si="147"/>
        <v>0.04</v>
      </c>
    </row>
    <row r="59" spans="4:173" s="2" customFormat="1" x14ac:dyDescent="0.25">
      <c r="G59" s="3">
        <v>0.5</v>
      </c>
      <c r="I59" s="4">
        <f t="shared" si="132"/>
        <v>7.42</v>
      </c>
      <c r="J59" s="5">
        <f t="shared" si="132"/>
        <v>36.116664999999998</v>
      </c>
      <c r="K59" s="5">
        <f t="shared" si="132"/>
        <v>203.5</v>
      </c>
      <c r="L59" s="2">
        <f t="shared" si="132"/>
        <v>6.8002559000000004E-2</v>
      </c>
      <c r="M59" s="5">
        <f t="shared" si="132"/>
        <v>157.4</v>
      </c>
      <c r="N59" s="6">
        <f t="shared" si="132"/>
        <v>3.6799999999999999E-2</v>
      </c>
      <c r="O59" s="6">
        <f t="shared" si="132"/>
        <v>3.56E-2</v>
      </c>
      <c r="P59" s="6">
        <f t="shared" si="132"/>
        <v>1.47E-2</v>
      </c>
      <c r="Q59" s="6">
        <f t="shared" si="132"/>
        <v>0.58909999999999996</v>
      </c>
      <c r="R59" s="4">
        <f t="shared" si="132"/>
        <v>14.785550104358379</v>
      </c>
      <c r="S59" s="4">
        <f t="shared" si="133"/>
        <v>3.6332261583752521</v>
      </c>
      <c r="T59" s="4">
        <f t="shared" si="133"/>
        <v>2.2038972077768414E-2</v>
      </c>
      <c r="U59" s="4">
        <f t="shared" si="133"/>
        <v>0.5952200257623389</v>
      </c>
      <c r="V59" s="5">
        <f t="shared" si="133"/>
        <v>3382</v>
      </c>
      <c r="W59" s="6">
        <f t="shared" si="133"/>
        <v>0.33997899999999998</v>
      </c>
      <c r="X59" s="6">
        <f t="shared" si="133"/>
        <v>0.16927757860000001</v>
      </c>
      <c r="Y59" s="6">
        <f t="shared" si="133"/>
        <v>0.13484105469999999</v>
      </c>
      <c r="Z59" s="6">
        <f t="shared" si="133"/>
        <v>0.12626373769999999</v>
      </c>
      <c r="AA59" s="6">
        <f t="shared" si="133"/>
        <v>0.10241729770000001</v>
      </c>
      <c r="AB59" s="6">
        <f t="shared" si="133"/>
        <v>7.8388534489999995E-2</v>
      </c>
      <c r="AC59" s="6">
        <f t="shared" si="134"/>
        <v>3.4806999999999998E-2</v>
      </c>
      <c r="AD59" s="6">
        <f t="shared" si="134"/>
        <v>1.5904000000000001E-2</v>
      </c>
      <c r="AE59" s="6">
        <f t="shared" si="134"/>
        <v>6.3727223309999999E-3</v>
      </c>
      <c r="AF59" s="4">
        <f t="shared" si="134"/>
        <v>1.6099999999999999</v>
      </c>
      <c r="AG59" s="1">
        <f t="shared" si="134"/>
        <v>0.22</v>
      </c>
      <c r="AH59" s="1">
        <f t="shared" si="134"/>
        <v>1</v>
      </c>
      <c r="AI59" s="4">
        <f t="shared" si="134"/>
        <v>1.6220000000000001</v>
      </c>
      <c r="AJ59" s="4" t="e">
        <f t="shared" si="134"/>
        <v>#NUM!</v>
      </c>
      <c r="AK59" s="4">
        <f t="shared" si="134"/>
        <v>0.15</v>
      </c>
      <c r="AL59" s="4">
        <f t="shared" si="134"/>
        <v>2.4300000000000002</v>
      </c>
      <c r="AM59" s="5">
        <f t="shared" si="135"/>
        <v>4649.5</v>
      </c>
      <c r="AN59" s="5">
        <f t="shared" si="135"/>
        <v>4100</v>
      </c>
      <c r="AO59" s="5">
        <f t="shared" si="135"/>
        <v>44.127865</v>
      </c>
      <c r="AP59" s="4">
        <f t="shared" si="135"/>
        <v>5.9007250000000004</v>
      </c>
      <c r="AQ59" s="5">
        <f t="shared" si="135"/>
        <v>49.256</v>
      </c>
      <c r="AR59" s="5">
        <f t="shared" si="135"/>
        <v>10386.52</v>
      </c>
      <c r="AS59" s="4">
        <f t="shared" si="135"/>
        <v>4.9749999999999996</v>
      </c>
      <c r="AT59" s="4">
        <f t="shared" si="135"/>
        <v>13.149999999999999</v>
      </c>
      <c r="AU59" s="4">
        <f t="shared" si="135"/>
        <v>15.221999999999998</v>
      </c>
      <c r="AV59" s="5">
        <f t="shared" si="135"/>
        <v>20.625499999999995</v>
      </c>
      <c r="AW59" s="5">
        <f t="shared" si="136"/>
        <v>79.631</v>
      </c>
      <c r="AX59" s="4">
        <f t="shared" si="136"/>
        <v>2.7589999999999999</v>
      </c>
      <c r="AY59" s="5">
        <f t="shared" si="136"/>
        <v>2243.873</v>
      </c>
      <c r="AZ59" s="5">
        <f t="shared" si="136"/>
        <v>3829.26</v>
      </c>
      <c r="BA59" s="4">
        <f t="shared" si="136"/>
        <v>9.8974999999999955</v>
      </c>
      <c r="BB59" s="4">
        <f t="shared" si="136"/>
        <v>11.928000000000001</v>
      </c>
      <c r="BC59" s="5">
        <f t="shared" si="136"/>
        <v>11839.83</v>
      </c>
      <c r="BD59" s="4">
        <f t="shared" si="136"/>
        <v>35.295000000000002</v>
      </c>
      <c r="BE59" s="4">
        <f t="shared" si="136"/>
        <v>10.027624999999993</v>
      </c>
      <c r="BF59" s="4">
        <f t="shared" si="136"/>
        <v>20.748000000000001</v>
      </c>
      <c r="BG59" s="5">
        <f t="shared" si="137"/>
        <v>12.81962</v>
      </c>
      <c r="BH59" s="5">
        <f t="shared" si="137"/>
        <v>87.582899999999995</v>
      </c>
      <c r="BI59" s="5" t="e">
        <f t="shared" si="137"/>
        <v>#NUM!</v>
      </c>
      <c r="BJ59" s="5" t="e">
        <f t="shared" si="137"/>
        <v>#NUM!</v>
      </c>
      <c r="BK59" s="5" t="e">
        <f t="shared" si="137"/>
        <v>#NUM!</v>
      </c>
      <c r="BL59" s="5">
        <f t="shared" si="137"/>
        <v>41</v>
      </c>
      <c r="BM59" s="5" t="e">
        <f t="shared" si="137"/>
        <v>#NUM!</v>
      </c>
      <c r="BN59" s="5">
        <f t="shared" si="137"/>
        <v>110</v>
      </c>
      <c r="BO59" s="5">
        <f t="shared" si="137"/>
        <v>185</v>
      </c>
      <c r="BP59" s="5">
        <f t="shared" si="137"/>
        <v>59.5</v>
      </c>
      <c r="BQ59" s="5" t="e">
        <f t="shared" si="138"/>
        <v>#NUM!</v>
      </c>
      <c r="BR59" s="5" t="e">
        <f t="shared" si="138"/>
        <v>#NUM!</v>
      </c>
      <c r="BS59" s="5" t="e">
        <f t="shared" si="138"/>
        <v>#NUM!</v>
      </c>
      <c r="BT59" s="5" t="e">
        <f t="shared" si="138"/>
        <v>#NUM!</v>
      </c>
      <c r="BU59" s="5" t="e">
        <f t="shared" si="138"/>
        <v>#NUM!</v>
      </c>
      <c r="BV59" s="5">
        <f t="shared" si="138"/>
        <v>11</v>
      </c>
      <c r="BW59" s="5">
        <f t="shared" si="138"/>
        <v>865</v>
      </c>
      <c r="BX59" s="5" t="e">
        <f t="shared" si="138"/>
        <v>#NUM!</v>
      </c>
      <c r="BY59" s="5" t="e">
        <f t="shared" si="138"/>
        <v>#NUM!</v>
      </c>
      <c r="BZ59" s="5">
        <f t="shared" si="138"/>
        <v>13</v>
      </c>
      <c r="CA59" s="5" t="e">
        <f t="shared" si="139"/>
        <v>#NUM!</v>
      </c>
      <c r="CB59" s="5" t="e">
        <f t="shared" si="139"/>
        <v>#NUM!</v>
      </c>
      <c r="CC59" s="6">
        <f t="shared" si="139"/>
        <v>0.1</v>
      </c>
      <c r="CD59" s="6" t="e">
        <f t="shared" si="139"/>
        <v>#NUM!</v>
      </c>
      <c r="CE59" s="6" t="e">
        <f t="shared" si="139"/>
        <v>#NUM!</v>
      </c>
      <c r="CF59" s="6" t="e">
        <f t="shared" si="139"/>
        <v>#NUM!</v>
      </c>
      <c r="CG59" s="6">
        <f t="shared" si="139"/>
        <v>0.54</v>
      </c>
      <c r="CH59" s="6" t="e">
        <f t="shared" si="139"/>
        <v>#NUM!</v>
      </c>
      <c r="CI59" s="6" t="e">
        <f t="shared" si="139"/>
        <v>#NUM!</v>
      </c>
      <c r="CJ59" s="6" t="e">
        <f t="shared" si="139"/>
        <v>#NUM!</v>
      </c>
      <c r="CK59" s="6" t="e">
        <f t="shared" si="140"/>
        <v>#NUM!</v>
      </c>
      <c r="CL59" s="6">
        <f t="shared" si="140"/>
        <v>2.5000000000000001E-2</v>
      </c>
      <c r="CM59" s="6">
        <f t="shared" si="140"/>
        <v>5.0000000000000001E-3</v>
      </c>
      <c r="CN59" s="6" t="e">
        <f t="shared" si="140"/>
        <v>#NUM!</v>
      </c>
      <c r="CO59" s="6" t="e">
        <f t="shared" si="140"/>
        <v>#NUM!</v>
      </c>
      <c r="CP59" s="6">
        <f t="shared" si="140"/>
        <v>0.22</v>
      </c>
      <c r="CQ59" s="6">
        <f t="shared" si="140"/>
        <v>0.02</v>
      </c>
      <c r="CR59" s="6" t="e">
        <f t="shared" si="140"/>
        <v>#NUM!</v>
      </c>
      <c r="CS59" s="6" t="e">
        <f t="shared" si="140"/>
        <v>#NUM!</v>
      </c>
      <c r="CT59" s="6" t="e">
        <f t="shared" si="140"/>
        <v>#NUM!</v>
      </c>
      <c r="CU59" s="6">
        <f t="shared" si="141"/>
        <v>1.4999999999999999E-2</v>
      </c>
      <c r="CV59" s="6">
        <f t="shared" si="141"/>
        <v>0.01</v>
      </c>
      <c r="CW59" s="6" t="e">
        <f t="shared" si="141"/>
        <v>#NUM!</v>
      </c>
      <c r="CX59" s="6" t="e">
        <f t="shared" si="141"/>
        <v>#NUM!</v>
      </c>
      <c r="CY59" s="6">
        <f t="shared" si="141"/>
        <v>0.03</v>
      </c>
      <c r="CZ59" s="6" t="e">
        <f t="shared" si="141"/>
        <v>#NUM!</v>
      </c>
      <c r="DA59" s="6">
        <f t="shared" si="141"/>
        <v>0.01</v>
      </c>
      <c r="DB59" s="6" t="e">
        <f t="shared" si="141"/>
        <v>#NUM!</v>
      </c>
      <c r="DC59" s="6" t="e">
        <f t="shared" si="141"/>
        <v>#NUM!</v>
      </c>
      <c r="DD59" s="6">
        <f t="shared" si="141"/>
        <v>0.01</v>
      </c>
      <c r="DE59" s="6">
        <f t="shared" si="142"/>
        <v>0.12</v>
      </c>
      <c r="DF59" s="6" t="e">
        <f t="shared" si="142"/>
        <v>#NUM!</v>
      </c>
      <c r="DG59" s="6">
        <f t="shared" si="142"/>
        <v>0.02</v>
      </c>
      <c r="DH59" s="6" t="e">
        <f t="shared" si="142"/>
        <v>#NUM!</v>
      </c>
      <c r="DI59" s="6" t="e">
        <f t="shared" si="142"/>
        <v>#NUM!</v>
      </c>
      <c r="DJ59" s="6">
        <f t="shared" si="142"/>
        <v>0.02</v>
      </c>
      <c r="DK59" s="6" t="e">
        <f t="shared" si="142"/>
        <v>#NUM!</v>
      </c>
      <c r="DL59" s="6" t="e">
        <f t="shared" si="142"/>
        <v>#NUM!</v>
      </c>
      <c r="DM59" s="6" t="e">
        <f t="shared" si="142"/>
        <v>#NUM!</v>
      </c>
      <c r="DN59" s="6">
        <f t="shared" si="142"/>
        <v>0.01</v>
      </c>
      <c r="DO59" s="6">
        <f t="shared" si="143"/>
        <v>0.1</v>
      </c>
      <c r="DP59" s="6" t="e">
        <f t="shared" si="143"/>
        <v>#NUM!</v>
      </c>
      <c r="DQ59" s="6" t="e">
        <f t="shared" si="143"/>
        <v>#NUM!</v>
      </c>
      <c r="DR59" s="6" t="e">
        <f t="shared" si="143"/>
        <v>#NUM!</v>
      </c>
      <c r="DS59" s="6">
        <f t="shared" si="143"/>
        <v>0.03</v>
      </c>
      <c r="DT59" s="6">
        <f t="shared" si="143"/>
        <v>0.11</v>
      </c>
      <c r="DU59" s="6" t="e">
        <f t="shared" si="143"/>
        <v>#NUM!</v>
      </c>
      <c r="DV59" s="6">
        <f t="shared" si="143"/>
        <v>0.25</v>
      </c>
      <c r="DW59" s="6">
        <f t="shared" si="143"/>
        <v>1.4999999999999999E-2</v>
      </c>
      <c r="DX59" s="6" t="e">
        <f t="shared" si="143"/>
        <v>#NUM!</v>
      </c>
      <c r="DY59" s="6" t="e">
        <f t="shared" si="144"/>
        <v>#NUM!</v>
      </c>
      <c r="DZ59" s="6" t="e">
        <f t="shared" si="144"/>
        <v>#NUM!</v>
      </c>
      <c r="EA59" s="6" t="e">
        <f t="shared" si="144"/>
        <v>#NUM!</v>
      </c>
      <c r="EB59" s="6" t="e">
        <f t="shared" si="144"/>
        <v>#NUM!</v>
      </c>
      <c r="EC59" s="6">
        <f t="shared" si="144"/>
        <v>0.04</v>
      </c>
      <c r="ED59" s="6">
        <f t="shared" si="144"/>
        <v>0.01</v>
      </c>
      <c r="EE59" s="6">
        <f t="shared" si="144"/>
        <v>0.02</v>
      </c>
      <c r="EF59" s="6" t="e">
        <f t="shared" si="144"/>
        <v>#NUM!</v>
      </c>
      <c r="EG59" s="6">
        <f t="shared" si="144"/>
        <v>0.04</v>
      </c>
      <c r="EH59" s="6" t="e">
        <f t="shared" si="144"/>
        <v>#NUM!</v>
      </c>
      <c r="EI59" s="6">
        <f t="shared" si="145"/>
        <v>0.01</v>
      </c>
      <c r="EJ59" s="6">
        <f t="shared" si="145"/>
        <v>0.01</v>
      </c>
      <c r="EK59" s="6" t="e">
        <f t="shared" si="145"/>
        <v>#NUM!</v>
      </c>
      <c r="EL59" s="6">
        <f t="shared" si="145"/>
        <v>1.4999999999999999E-2</v>
      </c>
      <c r="EM59" s="6" t="e">
        <f t="shared" si="145"/>
        <v>#NUM!</v>
      </c>
      <c r="EN59" s="6">
        <f t="shared" si="145"/>
        <v>0.05</v>
      </c>
      <c r="EO59" s="6" t="e">
        <f t="shared" si="145"/>
        <v>#NUM!</v>
      </c>
      <c r="EP59" s="6">
        <f t="shared" si="145"/>
        <v>0.04</v>
      </c>
      <c r="EQ59" s="6">
        <f t="shared" si="145"/>
        <v>0.03</v>
      </c>
      <c r="ER59" s="6" t="e">
        <f t="shared" si="145"/>
        <v>#NUM!</v>
      </c>
      <c r="ES59" s="6">
        <f t="shared" si="146"/>
        <v>0.28999999999999998</v>
      </c>
      <c r="ET59" s="6" t="e">
        <f t="shared" si="146"/>
        <v>#NUM!</v>
      </c>
      <c r="EU59" s="6" t="e">
        <f t="shared" si="146"/>
        <v>#NUM!</v>
      </c>
      <c r="EV59" s="6" t="e">
        <f t="shared" si="146"/>
        <v>#NUM!</v>
      </c>
      <c r="EW59" s="6" t="e">
        <f t="shared" si="146"/>
        <v>#NUM!</v>
      </c>
      <c r="EX59" s="6" t="e">
        <f t="shared" si="146"/>
        <v>#NUM!</v>
      </c>
      <c r="EY59" s="6" t="e">
        <f t="shared" si="146"/>
        <v>#NUM!</v>
      </c>
      <c r="EZ59" s="6" t="e">
        <f t="shared" si="146"/>
        <v>#NUM!</v>
      </c>
      <c r="FA59" s="6">
        <f t="shared" si="146"/>
        <v>0.01</v>
      </c>
      <c r="FB59" s="6" t="e">
        <f t="shared" si="146"/>
        <v>#NUM!</v>
      </c>
      <c r="FC59" s="6" t="e">
        <f t="shared" si="147"/>
        <v>#NUM!</v>
      </c>
      <c r="FD59" s="6">
        <f t="shared" si="147"/>
        <v>0.02</v>
      </c>
      <c r="FE59" s="6" t="e">
        <f t="shared" si="147"/>
        <v>#NUM!</v>
      </c>
      <c r="FF59" s="6" t="e">
        <f t="shared" si="147"/>
        <v>#NUM!</v>
      </c>
      <c r="FG59" s="6">
        <f t="shared" si="147"/>
        <v>0.125</v>
      </c>
      <c r="FH59" s="6" t="e">
        <f t="shared" si="147"/>
        <v>#NUM!</v>
      </c>
      <c r="FI59" s="6">
        <f t="shared" si="147"/>
        <v>0.01</v>
      </c>
      <c r="FJ59" s="6">
        <f t="shared" si="147"/>
        <v>0.08</v>
      </c>
      <c r="FK59" s="6">
        <f t="shared" si="147"/>
        <v>7.0000000000000007E-2</v>
      </c>
      <c r="FL59" s="6" t="e">
        <f t="shared" si="147"/>
        <v>#NUM!</v>
      </c>
      <c r="FM59" s="6">
        <f t="shared" si="147"/>
        <v>0.1</v>
      </c>
      <c r="FN59" s="6" t="e">
        <f t="shared" si="147"/>
        <v>#NUM!</v>
      </c>
      <c r="FO59" s="6">
        <f t="shared" si="147"/>
        <v>0.12</v>
      </c>
      <c r="FP59" s="6">
        <f t="shared" si="147"/>
        <v>0.11</v>
      </c>
      <c r="FQ59" s="6">
        <f t="shared" si="147"/>
        <v>0.02</v>
      </c>
    </row>
    <row r="60" spans="4:173" s="2" customFormat="1" x14ac:dyDescent="0.25">
      <c r="G60" s="3">
        <v>0.25</v>
      </c>
      <c r="I60" s="4">
        <f t="shared" si="132"/>
        <v>7.1950000000000003</v>
      </c>
      <c r="J60" s="5">
        <f t="shared" si="132"/>
        <v>24.0249999975</v>
      </c>
      <c r="K60" s="5">
        <f t="shared" si="132"/>
        <v>144.85000000000002</v>
      </c>
      <c r="L60" s="2">
        <f t="shared" si="132"/>
        <v>4.2496315999999999E-2</v>
      </c>
      <c r="M60" s="5">
        <f t="shared" si="132"/>
        <v>153.80000000000001</v>
      </c>
      <c r="N60" s="6">
        <f t="shared" si="132"/>
        <v>1.2750000000000001E-2</v>
      </c>
      <c r="O60" s="6">
        <f t="shared" si="132"/>
        <v>3.64E-3</v>
      </c>
      <c r="P60" s="6">
        <f t="shared" si="132"/>
        <v>5.5200000000000006E-3</v>
      </c>
      <c r="Q60" s="6">
        <f t="shared" si="132"/>
        <v>0.45124999999999998</v>
      </c>
      <c r="R60" s="4">
        <f t="shared" si="132"/>
        <v>9.7716033538528251</v>
      </c>
      <c r="S60" s="4">
        <f t="shared" si="133"/>
        <v>2.6379048767501567</v>
      </c>
      <c r="T60" s="4">
        <f t="shared" si="133"/>
        <v>9.1339116877716536E-3</v>
      </c>
      <c r="U60" s="4">
        <f t="shared" si="133"/>
        <v>0.30127469804661378</v>
      </c>
      <c r="V60" s="5">
        <f t="shared" si="133"/>
        <v>2136</v>
      </c>
      <c r="W60" s="6">
        <f t="shared" si="133"/>
        <v>0.27853968890000003</v>
      </c>
      <c r="X60" s="6">
        <f t="shared" si="133"/>
        <v>0.1192985</v>
      </c>
      <c r="Y60" s="6">
        <f t="shared" si="133"/>
        <v>9.1162500000000007E-2</v>
      </c>
      <c r="Z60" s="6">
        <f t="shared" si="133"/>
        <v>8.4043035240000008E-2</v>
      </c>
      <c r="AA60" s="6">
        <f t="shared" si="133"/>
        <v>6.8548199515000005E-2</v>
      </c>
      <c r="AB60" s="6">
        <f t="shared" si="133"/>
        <v>5.3373517055E-2</v>
      </c>
      <c r="AC60" s="6">
        <f t="shared" si="134"/>
        <v>2.3782795294999999E-2</v>
      </c>
      <c r="AD60" s="6">
        <f t="shared" si="134"/>
        <v>1.0745820675E-2</v>
      </c>
      <c r="AE60" s="6">
        <f t="shared" si="134"/>
        <v>4.8623520540000001E-3</v>
      </c>
      <c r="AF60" s="4">
        <f t="shared" si="134"/>
        <v>0.90500000000000003</v>
      </c>
      <c r="AG60" s="1">
        <f t="shared" si="134"/>
        <v>0.18</v>
      </c>
      <c r="AH60" s="1">
        <f t="shared" si="134"/>
        <v>1</v>
      </c>
      <c r="AI60" s="4">
        <f t="shared" si="134"/>
        <v>0.53200000000000003</v>
      </c>
      <c r="AJ60" s="4" t="e">
        <f t="shared" si="134"/>
        <v>#NUM!</v>
      </c>
      <c r="AK60" s="4">
        <f t="shared" si="134"/>
        <v>0.1</v>
      </c>
      <c r="AL60" s="4">
        <f t="shared" si="134"/>
        <v>2.145</v>
      </c>
      <c r="AM60" s="5">
        <f t="shared" si="135"/>
        <v>3570</v>
      </c>
      <c r="AN60" s="5">
        <f t="shared" si="135"/>
        <v>1432</v>
      </c>
      <c r="AO60" s="5">
        <f t="shared" si="135"/>
        <v>24.624749999999999</v>
      </c>
      <c r="AP60" s="4">
        <f t="shared" si="135"/>
        <v>4.17</v>
      </c>
      <c r="AQ60" s="5">
        <f t="shared" si="135"/>
        <v>37.881999999999998</v>
      </c>
      <c r="AR60" s="5">
        <f t="shared" si="135"/>
        <v>8712.6769999999997</v>
      </c>
      <c r="AS60" s="4">
        <f t="shared" si="135"/>
        <v>2.9729200000000002</v>
      </c>
      <c r="AT60" s="4">
        <f t="shared" si="135"/>
        <v>10.602499999999999</v>
      </c>
      <c r="AU60" s="4">
        <f t="shared" si="135"/>
        <v>8.104499999999998</v>
      </c>
      <c r="AV60" s="5">
        <f t="shared" si="135"/>
        <v>11.388559999999972</v>
      </c>
      <c r="AW60" s="5">
        <f t="shared" si="136"/>
        <v>15.697750000000001</v>
      </c>
      <c r="AX60" s="4">
        <f t="shared" si="136"/>
        <v>1.4339999999999899</v>
      </c>
      <c r="AY60" s="5">
        <f t="shared" si="136"/>
        <v>1461.0540000000001</v>
      </c>
      <c r="AZ60" s="5">
        <f t="shared" si="136"/>
        <v>2819.471</v>
      </c>
      <c r="BA60" s="4">
        <f t="shared" si="136"/>
        <v>2.8855149999999998</v>
      </c>
      <c r="BB60" s="4">
        <f t="shared" si="136"/>
        <v>5.34</v>
      </c>
      <c r="BC60" s="5">
        <f t="shared" si="136"/>
        <v>9927.1790000000001</v>
      </c>
      <c r="BD60" s="4">
        <f t="shared" si="136"/>
        <v>22.090000000000003</v>
      </c>
      <c r="BE60" s="4">
        <f t="shared" si="136"/>
        <v>5.8685000000000009</v>
      </c>
      <c r="BF60" s="4">
        <f t="shared" si="136"/>
        <v>8.8624831999999998</v>
      </c>
      <c r="BG60" s="5">
        <f t="shared" si="137"/>
        <v>6.8767499999999995</v>
      </c>
      <c r="BH60" s="5">
        <f t="shared" si="137"/>
        <v>44.052500000000002</v>
      </c>
      <c r="BI60" s="5" t="e">
        <f t="shared" si="137"/>
        <v>#NUM!</v>
      </c>
      <c r="BJ60" s="5" t="e">
        <f t="shared" si="137"/>
        <v>#NUM!</v>
      </c>
      <c r="BK60" s="5" t="e">
        <f t="shared" si="137"/>
        <v>#NUM!</v>
      </c>
      <c r="BL60" s="5">
        <f t="shared" si="137"/>
        <v>19</v>
      </c>
      <c r="BM60" s="5" t="e">
        <f t="shared" si="137"/>
        <v>#NUM!</v>
      </c>
      <c r="BN60" s="5">
        <f t="shared" si="137"/>
        <v>26</v>
      </c>
      <c r="BO60" s="5">
        <f t="shared" si="137"/>
        <v>120</v>
      </c>
      <c r="BP60" s="5">
        <f t="shared" si="137"/>
        <v>35</v>
      </c>
      <c r="BQ60" s="5" t="e">
        <f t="shared" si="138"/>
        <v>#NUM!</v>
      </c>
      <c r="BR60" s="5" t="e">
        <f t="shared" si="138"/>
        <v>#NUM!</v>
      </c>
      <c r="BS60" s="5" t="e">
        <f t="shared" si="138"/>
        <v>#NUM!</v>
      </c>
      <c r="BT60" s="5" t="e">
        <f t="shared" si="138"/>
        <v>#NUM!</v>
      </c>
      <c r="BU60" s="5" t="e">
        <f t="shared" si="138"/>
        <v>#NUM!</v>
      </c>
      <c r="BV60" s="5">
        <f t="shared" si="138"/>
        <v>8</v>
      </c>
      <c r="BW60" s="5">
        <f t="shared" si="138"/>
        <v>175</v>
      </c>
      <c r="BX60" s="5" t="e">
        <f t="shared" si="138"/>
        <v>#NUM!</v>
      </c>
      <c r="BY60" s="5" t="e">
        <f t="shared" si="138"/>
        <v>#NUM!</v>
      </c>
      <c r="BZ60" s="5">
        <f t="shared" si="138"/>
        <v>6.5</v>
      </c>
      <c r="CA60" s="5" t="e">
        <f t="shared" si="139"/>
        <v>#NUM!</v>
      </c>
      <c r="CB60" s="5" t="e">
        <f t="shared" si="139"/>
        <v>#NUM!</v>
      </c>
      <c r="CC60" s="6">
        <f t="shared" si="139"/>
        <v>3.7499999999999999E-2</v>
      </c>
      <c r="CD60" s="6" t="e">
        <f t="shared" si="139"/>
        <v>#NUM!</v>
      </c>
      <c r="CE60" s="6" t="e">
        <f t="shared" si="139"/>
        <v>#NUM!</v>
      </c>
      <c r="CF60" s="6" t="e">
        <f t="shared" si="139"/>
        <v>#NUM!</v>
      </c>
      <c r="CG60" s="6">
        <f t="shared" si="139"/>
        <v>0.17499999999999999</v>
      </c>
      <c r="CH60" s="6" t="e">
        <f t="shared" si="139"/>
        <v>#NUM!</v>
      </c>
      <c r="CI60" s="6" t="e">
        <f t="shared" si="139"/>
        <v>#NUM!</v>
      </c>
      <c r="CJ60" s="6" t="e">
        <f t="shared" si="139"/>
        <v>#NUM!</v>
      </c>
      <c r="CK60" s="6" t="e">
        <f t="shared" si="140"/>
        <v>#NUM!</v>
      </c>
      <c r="CL60" s="6">
        <f t="shared" si="140"/>
        <v>1.2500000000000001E-2</v>
      </c>
      <c r="CM60" s="6">
        <f t="shared" si="140"/>
        <v>5.0000000000000001E-3</v>
      </c>
      <c r="CN60" s="6" t="e">
        <f t="shared" si="140"/>
        <v>#NUM!</v>
      </c>
      <c r="CO60" s="6" t="e">
        <f t="shared" si="140"/>
        <v>#NUM!</v>
      </c>
      <c r="CP60" s="6">
        <f t="shared" si="140"/>
        <v>0.12</v>
      </c>
      <c r="CQ60" s="6">
        <f t="shared" si="140"/>
        <v>0.02</v>
      </c>
      <c r="CR60" s="6" t="e">
        <f t="shared" si="140"/>
        <v>#NUM!</v>
      </c>
      <c r="CS60" s="6" t="e">
        <f t="shared" si="140"/>
        <v>#NUM!</v>
      </c>
      <c r="CT60" s="6" t="e">
        <f t="shared" si="140"/>
        <v>#NUM!</v>
      </c>
      <c r="CU60" s="6" t="e">
        <f t="shared" si="141"/>
        <v>#NUM!</v>
      </c>
      <c r="CV60" s="6">
        <f t="shared" si="141"/>
        <v>0.01</v>
      </c>
      <c r="CW60" s="6" t="e">
        <f t="shared" si="141"/>
        <v>#NUM!</v>
      </c>
      <c r="CX60" s="6" t="e">
        <f t="shared" si="141"/>
        <v>#NUM!</v>
      </c>
      <c r="CY60" s="6">
        <f t="shared" si="141"/>
        <v>0.01</v>
      </c>
      <c r="CZ60" s="6" t="e">
        <f t="shared" si="141"/>
        <v>#NUM!</v>
      </c>
      <c r="DA60" s="6" t="e">
        <f t="shared" si="141"/>
        <v>#NUM!</v>
      </c>
      <c r="DB60" s="6" t="e">
        <f t="shared" si="141"/>
        <v>#NUM!</v>
      </c>
      <c r="DC60" s="6" t="e">
        <f t="shared" si="141"/>
        <v>#NUM!</v>
      </c>
      <c r="DD60" s="6" t="e">
        <f t="shared" si="141"/>
        <v>#NUM!</v>
      </c>
      <c r="DE60" s="6">
        <f t="shared" si="142"/>
        <v>0.09</v>
      </c>
      <c r="DF60" s="6" t="e">
        <f t="shared" si="142"/>
        <v>#NUM!</v>
      </c>
      <c r="DG60" s="6" t="e">
        <f t="shared" si="142"/>
        <v>#NUM!</v>
      </c>
      <c r="DH60" s="6" t="e">
        <f t="shared" si="142"/>
        <v>#NUM!</v>
      </c>
      <c r="DI60" s="6" t="e">
        <f t="shared" si="142"/>
        <v>#NUM!</v>
      </c>
      <c r="DJ60" s="6" t="e">
        <f t="shared" si="142"/>
        <v>#NUM!</v>
      </c>
      <c r="DK60" s="6" t="e">
        <f t="shared" si="142"/>
        <v>#NUM!</v>
      </c>
      <c r="DL60" s="6" t="e">
        <f t="shared" si="142"/>
        <v>#NUM!</v>
      </c>
      <c r="DM60" s="6" t="e">
        <f t="shared" si="142"/>
        <v>#NUM!</v>
      </c>
      <c r="DN60" s="6" t="e">
        <f t="shared" si="142"/>
        <v>#NUM!</v>
      </c>
      <c r="DO60" s="6">
        <f t="shared" si="143"/>
        <v>0.03</v>
      </c>
      <c r="DP60" s="6" t="e">
        <f t="shared" si="143"/>
        <v>#NUM!</v>
      </c>
      <c r="DQ60" s="6" t="e">
        <f t="shared" si="143"/>
        <v>#NUM!</v>
      </c>
      <c r="DR60" s="6" t="e">
        <f t="shared" si="143"/>
        <v>#NUM!</v>
      </c>
      <c r="DS60" s="6" t="e">
        <f t="shared" si="143"/>
        <v>#NUM!</v>
      </c>
      <c r="DT60" s="6" t="e">
        <f t="shared" si="143"/>
        <v>#NUM!</v>
      </c>
      <c r="DU60" s="6" t="e">
        <f t="shared" si="143"/>
        <v>#NUM!</v>
      </c>
      <c r="DV60" s="6">
        <f t="shared" si="143"/>
        <v>0.1</v>
      </c>
      <c r="DW60" s="6" t="e">
        <f t="shared" si="143"/>
        <v>#NUM!</v>
      </c>
      <c r="DX60" s="6" t="e">
        <f t="shared" si="143"/>
        <v>#NUM!</v>
      </c>
      <c r="DY60" s="6" t="e">
        <f t="shared" si="144"/>
        <v>#NUM!</v>
      </c>
      <c r="DZ60" s="6" t="e">
        <f t="shared" si="144"/>
        <v>#NUM!</v>
      </c>
      <c r="EA60" s="6" t="e">
        <f t="shared" si="144"/>
        <v>#NUM!</v>
      </c>
      <c r="EB60" s="6" t="e">
        <f t="shared" si="144"/>
        <v>#NUM!</v>
      </c>
      <c r="EC60" s="6">
        <f t="shared" si="144"/>
        <v>8.0000000000000002E-3</v>
      </c>
      <c r="ED60" s="6">
        <f t="shared" si="144"/>
        <v>0.01</v>
      </c>
      <c r="EE60" s="6">
        <f t="shared" si="144"/>
        <v>0.01</v>
      </c>
      <c r="EF60" s="6" t="e">
        <f t="shared" si="144"/>
        <v>#NUM!</v>
      </c>
      <c r="EG60" s="6">
        <f t="shared" si="144"/>
        <v>1.7500000000000002E-2</v>
      </c>
      <c r="EH60" s="6" t="e">
        <f t="shared" si="144"/>
        <v>#NUM!</v>
      </c>
      <c r="EI60" s="6" t="e">
        <f t="shared" si="145"/>
        <v>#NUM!</v>
      </c>
      <c r="EJ60" s="6" t="e">
        <f t="shared" si="145"/>
        <v>#NUM!</v>
      </c>
      <c r="EK60" s="6" t="e">
        <f t="shared" si="145"/>
        <v>#NUM!</v>
      </c>
      <c r="EL60" s="6">
        <f t="shared" si="145"/>
        <v>0.01</v>
      </c>
      <c r="EM60" s="6" t="e">
        <f t="shared" si="145"/>
        <v>#NUM!</v>
      </c>
      <c r="EN60" s="6">
        <f t="shared" si="145"/>
        <v>2.5000000000000001E-2</v>
      </c>
      <c r="EO60" s="6" t="e">
        <f t="shared" si="145"/>
        <v>#NUM!</v>
      </c>
      <c r="EP60" s="6" t="e">
        <f t="shared" si="145"/>
        <v>#NUM!</v>
      </c>
      <c r="EQ60" s="6">
        <f t="shared" si="145"/>
        <v>0.02</v>
      </c>
      <c r="ER60" s="6" t="e">
        <f t="shared" si="145"/>
        <v>#NUM!</v>
      </c>
      <c r="ES60" s="6">
        <f t="shared" si="146"/>
        <v>5.7499999999999996E-2</v>
      </c>
      <c r="ET60" s="6" t="e">
        <f t="shared" si="146"/>
        <v>#NUM!</v>
      </c>
      <c r="EU60" s="6" t="e">
        <f t="shared" si="146"/>
        <v>#NUM!</v>
      </c>
      <c r="EV60" s="6" t="e">
        <f t="shared" si="146"/>
        <v>#NUM!</v>
      </c>
      <c r="EW60" s="6" t="e">
        <f t="shared" si="146"/>
        <v>#NUM!</v>
      </c>
      <c r="EX60" s="6" t="e">
        <f t="shared" si="146"/>
        <v>#NUM!</v>
      </c>
      <c r="EY60" s="6" t="e">
        <f t="shared" si="146"/>
        <v>#NUM!</v>
      </c>
      <c r="EZ60" s="6" t="e">
        <f t="shared" si="146"/>
        <v>#NUM!</v>
      </c>
      <c r="FA60" s="6" t="e">
        <f t="shared" si="146"/>
        <v>#NUM!</v>
      </c>
      <c r="FB60" s="6" t="e">
        <f t="shared" si="146"/>
        <v>#NUM!</v>
      </c>
      <c r="FC60" s="6" t="e">
        <f t="shared" si="147"/>
        <v>#NUM!</v>
      </c>
      <c r="FD60" s="6">
        <f t="shared" si="147"/>
        <v>0.01</v>
      </c>
      <c r="FE60" s="6" t="e">
        <f t="shared" si="147"/>
        <v>#NUM!</v>
      </c>
      <c r="FF60" s="6" t="e">
        <f t="shared" si="147"/>
        <v>#NUM!</v>
      </c>
      <c r="FG60" s="6">
        <f t="shared" si="147"/>
        <v>4.7500000000000001E-2</v>
      </c>
      <c r="FH60" s="6" t="e">
        <f t="shared" si="147"/>
        <v>#NUM!</v>
      </c>
      <c r="FI60" s="6" t="e">
        <f t="shared" si="147"/>
        <v>#NUM!</v>
      </c>
      <c r="FJ60" s="6">
        <f t="shared" si="147"/>
        <v>0.06</v>
      </c>
      <c r="FK60" s="6">
        <f t="shared" si="147"/>
        <v>0.02</v>
      </c>
      <c r="FL60" s="6" t="e">
        <f t="shared" si="147"/>
        <v>#NUM!</v>
      </c>
      <c r="FM60" s="6">
        <f t="shared" si="147"/>
        <v>2.75E-2</v>
      </c>
      <c r="FN60" s="6" t="e">
        <f t="shared" si="147"/>
        <v>#NUM!</v>
      </c>
      <c r="FO60" s="6">
        <f t="shared" si="147"/>
        <v>0.02</v>
      </c>
      <c r="FP60" s="6">
        <f t="shared" si="147"/>
        <v>5.2499999999999998E-2</v>
      </c>
      <c r="FQ60" s="6">
        <f t="shared" si="147"/>
        <v>0.01</v>
      </c>
    </row>
    <row r="61" spans="4:173" s="2" customFormat="1" x14ac:dyDescent="0.25">
      <c r="G61" s="3">
        <v>0.1</v>
      </c>
      <c r="I61" s="4">
        <f t="shared" si="132"/>
        <v>6.8100000000000005</v>
      </c>
      <c r="J61" s="5">
        <f t="shared" si="132"/>
        <v>10.432</v>
      </c>
      <c r="K61" s="5">
        <f t="shared" si="132"/>
        <v>128.41999999999999</v>
      </c>
      <c r="L61" s="2">
        <f t="shared" si="132"/>
        <v>1.4637400000000004E-2</v>
      </c>
      <c r="M61" s="5">
        <f t="shared" si="132"/>
        <v>101.908</v>
      </c>
      <c r="N61" s="6">
        <f t="shared" si="132"/>
        <v>7.3099999999999997E-3</v>
      </c>
      <c r="O61" s="6">
        <f t="shared" si="132"/>
        <v>0</v>
      </c>
      <c r="P61" s="6">
        <f t="shared" si="132"/>
        <v>3.4400000000000028E-4</v>
      </c>
      <c r="Q61" s="6">
        <f t="shared" si="132"/>
        <v>8.6512000000000047E-2</v>
      </c>
      <c r="R61" s="4">
        <f t="shared" si="132"/>
        <v>7.528680525492363</v>
      </c>
      <c r="S61" s="4">
        <f t="shared" si="133"/>
        <v>2.3867357141848959</v>
      </c>
      <c r="T61" s="4">
        <f t="shared" si="133"/>
        <v>6.6908580387397918E-3</v>
      </c>
      <c r="U61" s="4">
        <f t="shared" si="133"/>
        <v>4.617909475404039E-2</v>
      </c>
      <c r="V61" s="5">
        <f t="shared" si="133"/>
        <v>1524.8000000000002</v>
      </c>
      <c r="W61" s="6">
        <f t="shared" si="133"/>
        <v>0.21848175223999999</v>
      </c>
      <c r="X61" s="6">
        <f t="shared" si="133"/>
        <v>9.5230679816000002E-2</v>
      </c>
      <c r="Y61" s="6">
        <f t="shared" si="133"/>
        <v>7.6137497967999998E-2</v>
      </c>
      <c r="Z61" s="6">
        <f t="shared" si="133"/>
        <v>7.1394179991999998E-2</v>
      </c>
      <c r="AA61" s="6">
        <f t="shared" si="133"/>
        <v>5.27286E-2</v>
      </c>
      <c r="AB61" s="6">
        <f t="shared" si="133"/>
        <v>4.1177400000000003E-2</v>
      </c>
      <c r="AC61" s="6">
        <f t="shared" si="134"/>
        <v>1.78882478E-2</v>
      </c>
      <c r="AD61" s="6">
        <f t="shared" si="134"/>
        <v>6.9806E-3</v>
      </c>
      <c r="AE61" s="6">
        <f t="shared" si="134"/>
        <v>2.7127539999999999E-3</v>
      </c>
      <c r="AF61" s="4">
        <f t="shared" si="134"/>
        <v>0.36800000000000005</v>
      </c>
      <c r="AG61" s="1">
        <f t="shared" si="134"/>
        <v>0.13600000000000001</v>
      </c>
      <c r="AH61" s="1" t="e">
        <f t="shared" si="134"/>
        <v>#NUM!</v>
      </c>
      <c r="AI61" s="4">
        <f t="shared" si="134"/>
        <v>0.36869999999999997</v>
      </c>
      <c r="AJ61" s="4" t="e">
        <f t="shared" si="134"/>
        <v>#NUM!</v>
      </c>
      <c r="AK61" s="4">
        <f t="shared" si="134"/>
        <v>3.7999999999999999E-2</v>
      </c>
      <c r="AL61" s="4">
        <f t="shared" si="134"/>
        <v>1.66</v>
      </c>
      <c r="AM61" s="5">
        <f t="shared" si="135"/>
        <v>1072.9000000000001</v>
      </c>
      <c r="AN61" s="5">
        <f t="shared" si="135"/>
        <v>1113.2</v>
      </c>
      <c r="AO61" s="5">
        <f t="shared" si="135"/>
        <v>19.398199999999999</v>
      </c>
      <c r="AP61" s="4">
        <f t="shared" si="135"/>
        <v>2.8007999999999997</v>
      </c>
      <c r="AQ61" s="5">
        <f t="shared" si="135"/>
        <v>26.303000000000001</v>
      </c>
      <c r="AR61" s="5">
        <f t="shared" si="135"/>
        <v>8478.5806000000011</v>
      </c>
      <c r="AS61" s="4">
        <f t="shared" si="135"/>
        <v>1.3756960000000007</v>
      </c>
      <c r="AT61" s="4">
        <f t="shared" si="135"/>
        <v>6.9108000000000001</v>
      </c>
      <c r="AU61" s="4">
        <f t="shared" si="135"/>
        <v>2.530000000000002</v>
      </c>
      <c r="AV61" s="5">
        <f t="shared" si="135"/>
        <v>5.0812000000000008</v>
      </c>
      <c r="AW61" s="5">
        <f t="shared" si="136"/>
        <v>7.7808000000000002</v>
      </c>
      <c r="AX61" s="4">
        <f t="shared" si="136"/>
        <v>1.1429453999999999</v>
      </c>
      <c r="AY61" s="5">
        <f t="shared" si="136"/>
        <v>1336.1251999999999</v>
      </c>
      <c r="AZ61" s="5">
        <f t="shared" si="136"/>
        <v>2202.1914000000002</v>
      </c>
      <c r="BA61" s="4">
        <f t="shared" si="136"/>
        <v>1.8740360000000003</v>
      </c>
      <c r="BB61" s="4">
        <f t="shared" si="136"/>
        <v>2.9544000000000001</v>
      </c>
      <c r="BC61" s="5">
        <f t="shared" si="136"/>
        <v>8246.4328000000005</v>
      </c>
      <c r="BD61" s="4">
        <f t="shared" si="136"/>
        <v>11.944500000000001</v>
      </c>
      <c r="BE61" s="4">
        <f t="shared" si="136"/>
        <v>2.476</v>
      </c>
      <c r="BF61" s="4">
        <f t="shared" si="136"/>
        <v>4.3433235200000002</v>
      </c>
      <c r="BG61" s="5">
        <f t="shared" si="137"/>
        <v>5.0933000000000002</v>
      </c>
      <c r="BH61" s="5">
        <f t="shared" si="137"/>
        <v>24.995000000000001</v>
      </c>
      <c r="BI61" s="5" t="e">
        <f t="shared" si="137"/>
        <v>#NUM!</v>
      </c>
      <c r="BJ61" s="5" t="e">
        <f t="shared" si="137"/>
        <v>#NUM!</v>
      </c>
      <c r="BK61" s="5" t="e">
        <f t="shared" si="137"/>
        <v>#NUM!</v>
      </c>
      <c r="BL61" s="5">
        <f t="shared" si="137"/>
        <v>15</v>
      </c>
      <c r="BM61" s="5" t="e">
        <f t="shared" si="137"/>
        <v>#NUM!</v>
      </c>
      <c r="BN61" s="5">
        <f t="shared" si="137"/>
        <v>15</v>
      </c>
      <c r="BO61" s="5" t="e">
        <f t="shared" si="137"/>
        <v>#NUM!</v>
      </c>
      <c r="BP61" s="5" t="e">
        <f t="shared" si="137"/>
        <v>#NUM!</v>
      </c>
      <c r="BQ61" s="5" t="e">
        <f t="shared" si="138"/>
        <v>#NUM!</v>
      </c>
      <c r="BR61" s="5" t="e">
        <f t="shared" si="138"/>
        <v>#NUM!</v>
      </c>
      <c r="BS61" s="5" t="e">
        <f t="shared" si="138"/>
        <v>#NUM!</v>
      </c>
      <c r="BT61" s="5" t="e">
        <f t="shared" si="138"/>
        <v>#NUM!</v>
      </c>
      <c r="BU61" s="5" t="e">
        <f t="shared" si="138"/>
        <v>#NUM!</v>
      </c>
      <c r="BV61" s="5" t="e">
        <f t="shared" si="138"/>
        <v>#NUM!</v>
      </c>
      <c r="BW61" s="5">
        <f t="shared" si="138"/>
        <v>140</v>
      </c>
      <c r="BX61" s="5" t="e">
        <f t="shared" si="138"/>
        <v>#NUM!</v>
      </c>
      <c r="BY61" s="5" t="e">
        <f t="shared" si="138"/>
        <v>#NUM!</v>
      </c>
      <c r="BZ61" s="5" t="e">
        <f t="shared" si="138"/>
        <v>#NUM!</v>
      </c>
      <c r="CA61" s="5" t="e">
        <f t="shared" si="139"/>
        <v>#NUM!</v>
      </c>
      <c r="CB61" s="5" t="e">
        <f t="shared" si="139"/>
        <v>#NUM!</v>
      </c>
      <c r="CC61" s="6">
        <f t="shared" si="139"/>
        <v>0.03</v>
      </c>
      <c r="CD61" s="6" t="e">
        <f t="shared" si="139"/>
        <v>#NUM!</v>
      </c>
      <c r="CE61" s="6" t="e">
        <f t="shared" si="139"/>
        <v>#NUM!</v>
      </c>
      <c r="CF61" s="6" t="e">
        <f t="shared" si="139"/>
        <v>#NUM!</v>
      </c>
      <c r="CG61" s="6">
        <f t="shared" si="139"/>
        <v>4.4000000000000004E-2</v>
      </c>
      <c r="CH61" s="6" t="e">
        <f t="shared" si="139"/>
        <v>#NUM!</v>
      </c>
      <c r="CI61" s="6" t="e">
        <f t="shared" si="139"/>
        <v>#NUM!</v>
      </c>
      <c r="CJ61" s="6" t="e">
        <f t="shared" si="139"/>
        <v>#NUM!</v>
      </c>
      <c r="CK61" s="6" t="e">
        <f t="shared" si="140"/>
        <v>#NUM!</v>
      </c>
      <c r="CL61" s="6" t="e">
        <f t="shared" si="140"/>
        <v>#NUM!</v>
      </c>
      <c r="CM61" s="6" t="e">
        <f t="shared" si="140"/>
        <v>#NUM!</v>
      </c>
      <c r="CN61" s="6" t="e">
        <f t="shared" si="140"/>
        <v>#NUM!</v>
      </c>
      <c r="CO61" s="6" t="e">
        <f t="shared" si="140"/>
        <v>#NUM!</v>
      </c>
      <c r="CP61" s="6">
        <f t="shared" si="140"/>
        <v>8.6000000000000007E-2</v>
      </c>
      <c r="CQ61" s="6" t="e">
        <f t="shared" si="140"/>
        <v>#NUM!</v>
      </c>
      <c r="CR61" s="6" t="e">
        <f t="shared" si="140"/>
        <v>#NUM!</v>
      </c>
      <c r="CS61" s="6" t="e">
        <f t="shared" si="140"/>
        <v>#NUM!</v>
      </c>
      <c r="CT61" s="6" t="e">
        <f t="shared" si="140"/>
        <v>#NUM!</v>
      </c>
      <c r="CU61" s="6" t="e">
        <f t="shared" si="141"/>
        <v>#NUM!</v>
      </c>
      <c r="CV61" s="6" t="e">
        <f t="shared" si="141"/>
        <v>#NUM!</v>
      </c>
      <c r="CW61" s="6" t="e">
        <f t="shared" si="141"/>
        <v>#NUM!</v>
      </c>
      <c r="CX61" s="6" t="e">
        <f t="shared" si="141"/>
        <v>#NUM!</v>
      </c>
      <c r="CY61" s="6" t="e">
        <f t="shared" si="141"/>
        <v>#NUM!</v>
      </c>
      <c r="CZ61" s="6" t="e">
        <f t="shared" si="141"/>
        <v>#NUM!</v>
      </c>
      <c r="DA61" s="6" t="e">
        <f t="shared" si="141"/>
        <v>#NUM!</v>
      </c>
      <c r="DB61" s="6" t="e">
        <f t="shared" si="141"/>
        <v>#NUM!</v>
      </c>
      <c r="DC61" s="6" t="e">
        <f t="shared" si="141"/>
        <v>#NUM!</v>
      </c>
      <c r="DD61" s="6" t="e">
        <f t="shared" si="141"/>
        <v>#NUM!</v>
      </c>
      <c r="DE61" s="6" t="e">
        <f t="shared" si="142"/>
        <v>#NUM!</v>
      </c>
      <c r="DF61" s="6" t="e">
        <f t="shared" si="142"/>
        <v>#NUM!</v>
      </c>
      <c r="DG61" s="6" t="e">
        <f t="shared" si="142"/>
        <v>#NUM!</v>
      </c>
      <c r="DH61" s="6" t="e">
        <f t="shared" si="142"/>
        <v>#NUM!</v>
      </c>
      <c r="DI61" s="6" t="e">
        <f t="shared" si="142"/>
        <v>#NUM!</v>
      </c>
      <c r="DJ61" s="6" t="e">
        <f t="shared" si="142"/>
        <v>#NUM!</v>
      </c>
      <c r="DK61" s="6" t="e">
        <f t="shared" si="142"/>
        <v>#NUM!</v>
      </c>
      <c r="DL61" s="6" t="e">
        <f t="shared" si="142"/>
        <v>#NUM!</v>
      </c>
      <c r="DM61" s="6" t="e">
        <f t="shared" si="142"/>
        <v>#NUM!</v>
      </c>
      <c r="DN61" s="6" t="e">
        <f t="shared" si="142"/>
        <v>#NUM!</v>
      </c>
      <c r="DO61" s="6">
        <f t="shared" si="143"/>
        <v>1.4000000000000002E-2</v>
      </c>
      <c r="DP61" s="6" t="e">
        <f t="shared" si="143"/>
        <v>#NUM!</v>
      </c>
      <c r="DQ61" s="6" t="e">
        <f t="shared" si="143"/>
        <v>#NUM!</v>
      </c>
      <c r="DR61" s="6" t="e">
        <f t="shared" si="143"/>
        <v>#NUM!</v>
      </c>
      <c r="DS61" s="6" t="e">
        <f t="shared" si="143"/>
        <v>#NUM!</v>
      </c>
      <c r="DT61" s="6" t="e">
        <f t="shared" si="143"/>
        <v>#NUM!</v>
      </c>
      <c r="DU61" s="6" t="e">
        <f t="shared" si="143"/>
        <v>#NUM!</v>
      </c>
      <c r="DV61" s="6" t="e">
        <f t="shared" si="143"/>
        <v>#NUM!</v>
      </c>
      <c r="DW61" s="6" t="e">
        <f t="shared" si="143"/>
        <v>#NUM!</v>
      </c>
      <c r="DX61" s="6" t="e">
        <f t="shared" si="143"/>
        <v>#NUM!</v>
      </c>
      <c r="DY61" s="6" t="e">
        <f t="shared" si="144"/>
        <v>#NUM!</v>
      </c>
      <c r="DZ61" s="6" t="e">
        <f t="shared" si="144"/>
        <v>#NUM!</v>
      </c>
      <c r="EA61" s="6" t="e">
        <f t="shared" si="144"/>
        <v>#NUM!</v>
      </c>
      <c r="EB61" s="6" t="e">
        <f t="shared" si="144"/>
        <v>#NUM!</v>
      </c>
      <c r="EC61" s="6" t="e">
        <f t="shared" si="144"/>
        <v>#NUM!</v>
      </c>
      <c r="ED61" s="6" t="e">
        <f t="shared" si="144"/>
        <v>#NUM!</v>
      </c>
      <c r="EE61" s="6" t="e">
        <f t="shared" si="144"/>
        <v>#NUM!</v>
      </c>
      <c r="EF61" s="6" t="e">
        <f t="shared" si="144"/>
        <v>#NUM!</v>
      </c>
      <c r="EG61" s="6" t="e">
        <f t="shared" si="144"/>
        <v>#NUM!</v>
      </c>
      <c r="EH61" s="6" t="e">
        <f t="shared" si="144"/>
        <v>#NUM!</v>
      </c>
      <c r="EI61" s="6" t="e">
        <f t="shared" si="145"/>
        <v>#NUM!</v>
      </c>
      <c r="EJ61" s="6" t="e">
        <f t="shared" si="145"/>
        <v>#NUM!</v>
      </c>
      <c r="EK61" s="6" t="e">
        <f t="shared" si="145"/>
        <v>#NUM!</v>
      </c>
      <c r="EL61" s="6" t="e">
        <f t="shared" si="145"/>
        <v>#NUM!</v>
      </c>
      <c r="EM61" s="6" t="e">
        <f t="shared" si="145"/>
        <v>#NUM!</v>
      </c>
      <c r="EN61" s="6" t="e">
        <f t="shared" si="145"/>
        <v>#NUM!</v>
      </c>
      <c r="EO61" s="6" t="e">
        <f t="shared" si="145"/>
        <v>#NUM!</v>
      </c>
      <c r="EP61" s="6" t="e">
        <f t="shared" si="145"/>
        <v>#NUM!</v>
      </c>
      <c r="EQ61" s="6" t="e">
        <f t="shared" si="145"/>
        <v>#NUM!</v>
      </c>
      <c r="ER61" s="6" t="e">
        <f t="shared" si="145"/>
        <v>#NUM!</v>
      </c>
      <c r="ES61" s="6">
        <f t="shared" si="146"/>
        <v>2.6000000000000006E-2</v>
      </c>
      <c r="ET61" s="6" t="e">
        <f t="shared" si="146"/>
        <v>#NUM!</v>
      </c>
      <c r="EU61" s="6" t="e">
        <f t="shared" si="146"/>
        <v>#NUM!</v>
      </c>
      <c r="EV61" s="6" t="e">
        <f t="shared" si="146"/>
        <v>#NUM!</v>
      </c>
      <c r="EW61" s="6" t="e">
        <f t="shared" si="146"/>
        <v>#NUM!</v>
      </c>
      <c r="EX61" s="6" t="e">
        <f t="shared" si="146"/>
        <v>#NUM!</v>
      </c>
      <c r="EY61" s="6" t="e">
        <f t="shared" si="146"/>
        <v>#NUM!</v>
      </c>
      <c r="EZ61" s="6" t="e">
        <f t="shared" si="146"/>
        <v>#NUM!</v>
      </c>
      <c r="FA61" s="6" t="e">
        <f t="shared" si="146"/>
        <v>#NUM!</v>
      </c>
      <c r="FB61" s="6" t="e">
        <f t="shared" si="146"/>
        <v>#NUM!</v>
      </c>
      <c r="FC61" s="6" t="e">
        <f t="shared" si="147"/>
        <v>#NUM!</v>
      </c>
      <c r="FD61" s="6">
        <f t="shared" si="147"/>
        <v>0.01</v>
      </c>
      <c r="FE61" s="6" t="e">
        <f t="shared" si="147"/>
        <v>#NUM!</v>
      </c>
      <c r="FF61" s="6" t="e">
        <f t="shared" si="147"/>
        <v>#NUM!</v>
      </c>
      <c r="FG61" s="6">
        <f t="shared" si="147"/>
        <v>2.3000000000000003E-2</v>
      </c>
      <c r="FH61" s="6" t="e">
        <f t="shared" si="147"/>
        <v>#NUM!</v>
      </c>
      <c r="FI61" s="6" t="e">
        <f t="shared" si="147"/>
        <v>#NUM!</v>
      </c>
      <c r="FJ61" s="6" t="e">
        <f t="shared" si="147"/>
        <v>#NUM!</v>
      </c>
      <c r="FK61" s="6">
        <f t="shared" si="147"/>
        <v>0.02</v>
      </c>
      <c r="FL61" s="6" t="e">
        <f t="shared" si="147"/>
        <v>#NUM!</v>
      </c>
      <c r="FM61" s="6">
        <f t="shared" si="147"/>
        <v>1.3000000000000003E-2</v>
      </c>
      <c r="FN61" s="6" t="e">
        <f t="shared" si="147"/>
        <v>#NUM!</v>
      </c>
      <c r="FO61" s="6">
        <f t="shared" si="147"/>
        <v>0.01</v>
      </c>
      <c r="FP61" s="6" t="e">
        <f t="shared" si="147"/>
        <v>#NUM!</v>
      </c>
      <c r="FQ61" s="6">
        <f t="shared" si="147"/>
        <v>0.01</v>
      </c>
    </row>
    <row r="62" spans="4:173" s="2" customFormat="1" x14ac:dyDescent="0.25">
      <c r="G62" s="3">
        <v>0.05</v>
      </c>
      <c r="I62" s="4">
        <f t="shared" si="132"/>
        <v>6.6760000000000002</v>
      </c>
      <c r="J62" s="5">
        <f t="shared" si="132"/>
        <v>5.1051666663500006</v>
      </c>
      <c r="K62" s="5">
        <f t="shared" si="132"/>
        <v>110.44500000000001</v>
      </c>
      <c r="L62" s="2">
        <f t="shared" si="132"/>
        <v>1.18437304E-2</v>
      </c>
      <c r="M62" s="5" t="e">
        <f t="shared" si="132"/>
        <v>#NUM!</v>
      </c>
      <c r="N62" s="6">
        <f t="shared" si="132"/>
        <v>4.1950000000000008E-3</v>
      </c>
      <c r="O62" s="6">
        <f t="shared" si="132"/>
        <v>0</v>
      </c>
      <c r="P62" s="6">
        <f t="shared" si="132"/>
        <v>0</v>
      </c>
      <c r="Q62" s="6">
        <f t="shared" si="132"/>
        <v>3.0516000000000001E-2</v>
      </c>
      <c r="R62" s="4">
        <f t="shared" si="132"/>
        <v>6.7229592841028714</v>
      </c>
      <c r="S62" s="4">
        <f t="shared" si="133"/>
        <v>2.0581854633831127</v>
      </c>
      <c r="T62" s="4">
        <f t="shared" si="133"/>
        <v>5.6086510128501047E-3</v>
      </c>
      <c r="U62" s="4">
        <f t="shared" si="133"/>
        <v>3.1283203006347439E-2</v>
      </c>
      <c r="V62" s="5">
        <f t="shared" si="133"/>
        <v>1135.6000000000001</v>
      </c>
      <c r="W62" s="6">
        <f t="shared" si="133"/>
        <v>0.21012749999999999</v>
      </c>
      <c r="X62" s="6">
        <f t="shared" si="133"/>
        <v>8.7968500000000005E-2</v>
      </c>
      <c r="Y62" s="6">
        <f t="shared" si="133"/>
        <v>6.4706899999999998E-2</v>
      </c>
      <c r="Z62" s="6">
        <f t="shared" si="133"/>
        <v>5.8732800000000002E-2</v>
      </c>
      <c r="AA62" s="6">
        <f t="shared" si="133"/>
        <v>4.4258900000000004E-2</v>
      </c>
      <c r="AB62" s="6">
        <f t="shared" si="133"/>
        <v>3.5142400000000004E-2</v>
      </c>
      <c r="AC62" s="6">
        <f t="shared" si="134"/>
        <v>1.6133000000000002E-2</v>
      </c>
      <c r="AD62" s="6">
        <f t="shared" si="134"/>
        <v>6.5893226000000001E-3</v>
      </c>
      <c r="AE62" s="6">
        <f t="shared" si="134"/>
        <v>2.2510999999999998E-3</v>
      </c>
      <c r="AF62" s="4">
        <f t="shared" si="134"/>
        <v>0.22150000000000003</v>
      </c>
      <c r="AG62" s="1" t="e">
        <f t="shared" si="134"/>
        <v>#NUM!</v>
      </c>
      <c r="AH62" s="1" t="e">
        <f t="shared" si="134"/>
        <v>#NUM!</v>
      </c>
      <c r="AI62" s="4">
        <f t="shared" si="134"/>
        <v>0.33529999999999999</v>
      </c>
      <c r="AJ62" s="4" t="e">
        <f t="shared" si="134"/>
        <v>#NUM!</v>
      </c>
      <c r="AK62" s="4" t="e">
        <f t="shared" si="134"/>
        <v>#NUM!</v>
      </c>
      <c r="AL62" s="4" t="e">
        <f t="shared" si="134"/>
        <v>#NUM!</v>
      </c>
      <c r="AM62" s="5" t="e">
        <f t="shared" si="135"/>
        <v>#NUM!</v>
      </c>
      <c r="AN62" s="5" t="e">
        <f t="shared" si="135"/>
        <v>#NUM!</v>
      </c>
      <c r="AO62" s="5">
        <f t="shared" si="135"/>
        <v>15.608750000000002</v>
      </c>
      <c r="AP62" s="4">
        <f t="shared" si="135"/>
        <v>1.5462000000000002</v>
      </c>
      <c r="AQ62" s="5">
        <f t="shared" si="135"/>
        <v>24.910600000000002</v>
      </c>
      <c r="AR62" s="5">
        <f t="shared" si="135"/>
        <v>6273.1002000000008</v>
      </c>
      <c r="AS62" s="4">
        <f t="shared" si="135"/>
        <v>0.7390000000000001</v>
      </c>
      <c r="AT62" s="4">
        <f t="shared" si="135"/>
        <v>4.9333</v>
      </c>
      <c r="AU62" s="4">
        <f t="shared" si="135"/>
        <v>0.77550000000000019</v>
      </c>
      <c r="AV62" s="5">
        <f t="shared" si="135"/>
        <v>4.2827000000000002</v>
      </c>
      <c r="AW62" s="5">
        <f t="shared" si="136"/>
        <v>1.5405000000000002</v>
      </c>
      <c r="AX62" s="4">
        <f t="shared" si="136"/>
        <v>0.82279999999999998</v>
      </c>
      <c r="AY62" s="5">
        <f t="shared" si="136"/>
        <v>1242.0111999999999</v>
      </c>
      <c r="AZ62" s="5">
        <f t="shared" si="136"/>
        <v>1880.1042</v>
      </c>
      <c r="BA62" s="4">
        <f t="shared" si="136"/>
        <v>0.22854600000000039</v>
      </c>
      <c r="BB62" s="4">
        <f t="shared" si="136"/>
        <v>2.2120000000000002</v>
      </c>
      <c r="BC62" s="5">
        <f t="shared" si="136"/>
        <v>7067.4372000000003</v>
      </c>
      <c r="BD62" s="4">
        <f t="shared" si="136"/>
        <v>8.8312500000000007</v>
      </c>
      <c r="BE62" s="4">
        <f t="shared" si="136"/>
        <v>0.24299999999999938</v>
      </c>
      <c r="BF62" s="4">
        <f t="shared" si="136"/>
        <v>4.0957900799999996</v>
      </c>
      <c r="BG62" s="5">
        <f t="shared" si="137"/>
        <v>4.3394000000000004</v>
      </c>
      <c r="BH62" s="5">
        <f t="shared" si="137"/>
        <v>7.6188500000000019</v>
      </c>
      <c r="BI62" s="5" t="e">
        <f t="shared" si="137"/>
        <v>#NUM!</v>
      </c>
      <c r="BJ62" s="5" t="e">
        <f t="shared" si="137"/>
        <v>#NUM!</v>
      </c>
      <c r="BK62" s="5" t="e">
        <f t="shared" si="137"/>
        <v>#NUM!</v>
      </c>
      <c r="BL62" s="5" t="e">
        <f t="shared" si="137"/>
        <v>#NUM!</v>
      </c>
      <c r="BM62" s="5" t="e">
        <f t="shared" si="137"/>
        <v>#NUM!</v>
      </c>
      <c r="BN62" s="5" t="e">
        <f t="shared" si="137"/>
        <v>#NUM!</v>
      </c>
      <c r="BO62" s="5" t="e">
        <f t="shared" si="137"/>
        <v>#NUM!</v>
      </c>
      <c r="BP62" s="5" t="e">
        <f t="shared" si="137"/>
        <v>#NUM!</v>
      </c>
      <c r="BQ62" s="5" t="e">
        <f t="shared" si="138"/>
        <v>#NUM!</v>
      </c>
      <c r="BR62" s="5" t="e">
        <f t="shared" si="138"/>
        <v>#NUM!</v>
      </c>
      <c r="BS62" s="5" t="e">
        <f t="shared" si="138"/>
        <v>#NUM!</v>
      </c>
      <c r="BT62" s="5" t="e">
        <f t="shared" si="138"/>
        <v>#NUM!</v>
      </c>
      <c r="BU62" s="5" t="e">
        <f t="shared" si="138"/>
        <v>#NUM!</v>
      </c>
      <c r="BV62" s="5" t="e">
        <f t="shared" si="138"/>
        <v>#NUM!</v>
      </c>
      <c r="BW62" s="5" t="e">
        <f t="shared" si="138"/>
        <v>#NUM!</v>
      </c>
      <c r="BX62" s="5" t="e">
        <f t="shared" si="138"/>
        <v>#NUM!</v>
      </c>
      <c r="BY62" s="5" t="e">
        <f t="shared" si="138"/>
        <v>#NUM!</v>
      </c>
      <c r="BZ62" s="5" t="e">
        <f t="shared" si="138"/>
        <v>#NUM!</v>
      </c>
      <c r="CA62" s="5" t="e">
        <f t="shared" si="139"/>
        <v>#NUM!</v>
      </c>
      <c r="CB62" s="5" t="e">
        <f t="shared" si="139"/>
        <v>#NUM!</v>
      </c>
      <c r="CC62" s="6">
        <f t="shared" si="139"/>
        <v>0.03</v>
      </c>
      <c r="CD62" s="6" t="e">
        <f t="shared" si="139"/>
        <v>#NUM!</v>
      </c>
      <c r="CE62" s="6" t="e">
        <f t="shared" si="139"/>
        <v>#NUM!</v>
      </c>
      <c r="CF62" s="6" t="e">
        <f t="shared" si="139"/>
        <v>#NUM!</v>
      </c>
      <c r="CG62" s="6">
        <f t="shared" si="139"/>
        <v>3.1E-2</v>
      </c>
      <c r="CH62" s="6" t="e">
        <f t="shared" si="139"/>
        <v>#NUM!</v>
      </c>
      <c r="CI62" s="6" t="e">
        <f t="shared" si="139"/>
        <v>#NUM!</v>
      </c>
      <c r="CJ62" s="6" t="e">
        <f t="shared" si="139"/>
        <v>#NUM!</v>
      </c>
      <c r="CK62" s="6" t="e">
        <f t="shared" si="140"/>
        <v>#NUM!</v>
      </c>
      <c r="CL62" s="6" t="e">
        <f t="shared" si="140"/>
        <v>#NUM!</v>
      </c>
      <c r="CM62" s="6" t="e">
        <f t="shared" si="140"/>
        <v>#NUM!</v>
      </c>
      <c r="CN62" s="6" t="e">
        <f t="shared" si="140"/>
        <v>#NUM!</v>
      </c>
      <c r="CO62" s="6" t="e">
        <f t="shared" si="140"/>
        <v>#NUM!</v>
      </c>
      <c r="CP62" s="6">
        <f t="shared" si="140"/>
        <v>2.9000000000000008E-2</v>
      </c>
      <c r="CQ62" s="6" t="e">
        <f t="shared" si="140"/>
        <v>#NUM!</v>
      </c>
      <c r="CR62" s="6" t="e">
        <f t="shared" si="140"/>
        <v>#NUM!</v>
      </c>
      <c r="CS62" s="6" t="e">
        <f t="shared" si="140"/>
        <v>#NUM!</v>
      </c>
      <c r="CT62" s="6" t="e">
        <f t="shared" si="140"/>
        <v>#NUM!</v>
      </c>
      <c r="CU62" s="6" t="e">
        <f t="shared" si="141"/>
        <v>#NUM!</v>
      </c>
      <c r="CV62" s="6" t="e">
        <f t="shared" si="141"/>
        <v>#NUM!</v>
      </c>
      <c r="CW62" s="6" t="e">
        <f t="shared" si="141"/>
        <v>#NUM!</v>
      </c>
      <c r="CX62" s="6" t="e">
        <f t="shared" si="141"/>
        <v>#NUM!</v>
      </c>
      <c r="CY62" s="6" t="e">
        <f t="shared" si="141"/>
        <v>#NUM!</v>
      </c>
      <c r="CZ62" s="6" t="e">
        <f t="shared" si="141"/>
        <v>#NUM!</v>
      </c>
      <c r="DA62" s="6" t="e">
        <f t="shared" si="141"/>
        <v>#NUM!</v>
      </c>
      <c r="DB62" s="6" t="e">
        <f t="shared" si="141"/>
        <v>#NUM!</v>
      </c>
      <c r="DC62" s="6" t="e">
        <f t="shared" si="141"/>
        <v>#NUM!</v>
      </c>
      <c r="DD62" s="6" t="e">
        <f t="shared" si="141"/>
        <v>#NUM!</v>
      </c>
      <c r="DE62" s="6" t="e">
        <f t="shared" si="142"/>
        <v>#NUM!</v>
      </c>
      <c r="DF62" s="6" t="e">
        <f t="shared" si="142"/>
        <v>#NUM!</v>
      </c>
      <c r="DG62" s="6" t="e">
        <f t="shared" si="142"/>
        <v>#NUM!</v>
      </c>
      <c r="DH62" s="6" t="e">
        <f t="shared" si="142"/>
        <v>#NUM!</v>
      </c>
      <c r="DI62" s="6" t="e">
        <f t="shared" si="142"/>
        <v>#NUM!</v>
      </c>
      <c r="DJ62" s="6" t="e">
        <f t="shared" si="142"/>
        <v>#NUM!</v>
      </c>
      <c r="DK62" s="6" t="e">
        <f t="shared" si="142"/>
        <v>#NUM!</v>
      </c>
      <c r="DL62" s="6" t="e">
        <f t="shared" si="142"/>
        <v>#NUM!</v>
      </c>
      <c r="DM62" s="6" t="e">
        <f t="shared" si="142"/>
        <v>#NUM!</v>
      </c>
      <c r="DN62" s="6" t="e">
        <f t="shared" si="142"/>
        <v>#NUM!</v>
      </c>
      <c r="DO62" s="6" t="e">
        <f t="shared" si="143"/>
        <v>#NUM!</v>
      </c>
      <c r="DP62" s="6" t="e">
        <f t="shared" si="143"/>
        <v>#NUM!</v>
      </c>
      <c r="DQ62" s="6" t="e">
        <f t="shared" si="143"/>
        <v>#NUM!</v>
      </c>
      <c r="DR62" s="6" t="e">
        <f t="shared" si="143"/>
        <v>#NUM!</v>
      </c>
      <c r="DS62" s="6" t="e">
        <f t="shared" si="143"/>
        <v>#NUM!</v>
      </c>
      <c r="DT62" s="6" t="e">
        <f t="shared" si="143"/>
        <v>#NUM!</v>
      </c>
      <c r="DU62" s="6" t="e">
        <f t="shared" si="143"/>
        <v>#NUM!</v>
      </c>
      <c r="DV62" s="6" t="e">
        <f t="shared" si="143"/>
        <v>#NUM!</v>
      </c>
      <c r="DW62" s="6" t="e">
        <f t="shared" si="143"/>
        <v>#NUM!</v>
      </c>
      <c r="DX62" s="6" t="e">
        <f t="shared" si="143"/>
        <v>#NUM!</v>
      </c>
      <c r="DY62" s="6" t="e">
        <f t="shared" si="144"/>
        <v>#NUM!</v>
      </c>
      <c r="DZ62" s="6" t="e">
        <f t="shared" si="144"/>
        <v>#NUM!</v>
      </c>
      <c r="EA62" s="6" t="e">
        <f t="shared" si="144"/>
        <v>#NUM!</v>
      </c>
      <c r="EB62" s="6" t="e">
        <f t="shared" si="144"/>
        <v>#NUM!</v>
      </c>
      <c r="EC62" s="6" t="e">
        <f t="shared" si="144"/>
        <v>#NUM!</v>
      </c>
      <c r="ED62" s="6" t="e">
        <f t="shared" si="144"/>
        <v>#NUM!</v>
      </c>
      <c r="EE62" s="6" t="e">
        <f t="shared" si="144"/>
        <v>#NUM!</v>
      </c>
      <c r="EF62" s="6" t="e">
        <f t="shared" si="144"/>
        <v>#NUM!</v>
      </c>
      <c r="EG62" s="6" t="e">
        <f t="shared" si="144"/>
        <v>#NUM!</v>
      </c>
      <c r="EH62" s="6" t="e">
        <f t="shared" si="144"/>
        <v>#NUM!</v>
      </c>
      <c r="EI62" s="6" t="e">
        <f t="shared" si="145"/>
        <v>#NUM!</v>
      </c>
      <c r="EJ62" s="6" t="e">
        <f t="shared" si="145"/>
        <v>#NUM!</v>
      </c>
      <c r="EK62" s="6" t="e">
        <f t="shared" si="145"/>
        <v>#NUM!</v>
      </c>
      <c r="EL62" s="6" t="e">
        <f t="shared" si="145"/>
        <v>#NUM!</v>
      </c>
      <c r="EM62" s="6" t="e">
        <f t="shared" si="145"/>
        <v>#NUM!</v>
      </c>
      <c r="EN62" s="6" t="e">
        <f t="shared" si="145"/>
        <v>#NUM!</v>
      </c>
      <c r="EO62" s="6" t="e">
        <f t="shared" si="145"/>
        <v>#NUM!</v>
      </c>
      <c r="EP62" s="6" t="e">
        <f t="shared" si="145"/>
        <v>#NUM!</v>
      </c>
      <c r="EQ62" s="6" t="e">
        <f t="shared" si="145"/>
        <v>#NUM!</v>
      </c>
      <c r="ER62" s="6" t="e">
        <f t="shared" si="145"/>
        <v>#NUM!</v>
      </c>
      <c r="ES62" s="6">
        <f t="shared" si="146"/>
        <v>1.1500000000000002E-2</v>
      </c>
      <c r="ET62" s="6" t="e">
        <f t="shared" si="146"/>
        <v>#NUM!</v>
      </c>
      <c r="EU62" s="6" t="e">
        <f t="shared" si="146"/>
        <v>#NUM!</v>
      </c>
      <c r="EV62" s="6" t="e">
        <f t="shared" si="146"/>
        <v>#NUM!</v>
      </c>
      <c r="EW62" s="6" t="e">
        <f t="shared" si="146"/>
        <v>#NUM!</v>
      </c>
      <c r="EX62" s="6" t="e">
        <f t="shared" si="146"/>
        <v>#NUM!</v>
      </c>
      <c r="EY62" s="6" t="e">
        <f t="shared" si="146"/>
        <v>#NUM!</v>
      </c>
      <c r="EZ62" s="6" t="e">
        <f t="shared" si="146"/>
        <v>#NUM!</v>
      </c>
      <c r="FA62" s="6" t="e">
        <f t="shared" si="146"/>
        <v>#NUM!</v>
      </c>
      <c r="FB62" s="6" t="e">
        <f t="shared" si="146"/>
        <v>#NUM!</v>
      </c>
      <c r="FC62" s="6" t="e">
        <f t="shared" si="147"/>
        <v>#NUM!</v>
      </c>
      <c r="FD62" s="6">
        <f t="shared" si="147"/>
        <v>0.01</v>
      </c>
      <c r="FE62" s="6" t="e">
        <f t="shared" si="147"/>
        <v>#NUM!</v>
      </c>
      <c r="FF62" s="6" t="e">
        <f t="shared" si="147"/>
        <v>#NUM!</v>
      </c>
      <c r="FG62" s="6">
        <f t="shared" si="147"/>
        <v>1.1500000000000002E-2</v>
      </c>
      <c r="FH62" s="6" t="e">
        <f t="shared" si="147"/>
        <v>#NUM!</v>
      </c>
      <c r="FI62" s="6" t="e">
        <f t="shared" si="147"/>
        <v>#NUM!</v>
      </c>
      <c r="FJ62" s="6" t="e">
        <f t="shared" si="147"/>
        <v>#NUM!</v>
      </c>
      <c r="FK62" s="6" t="e">
        <f t="shared" si="147"/>
        <v>#NUM!</v>
      </c>
      <c r="FL62" s="6" t="e">
        <f t="shared" si="147"/>
        <v>#NUM!</v>
      </c>
      <c r="FM62" s="6">
        <f t="shared" si="147"/>
        <v>0.01</v>
      </c>
      <c r="FN62" s="6" t="e">
        <f t="shared" si="147"/>
        <v>#NUM!</v>
      </c>
      <c r="FO62" s="6" t="e">
        <f t="shared" si="147"/>
        <v>#NUM!</v>
      </c>
      <c r="FP62" s="6" t="e">
        <f t="shared" si="147"/>
        <v>#NUM!</v>
      </c>
      <c r="FQ62" s="6" t="e">
        <f t="shared" si="147"/>
        <v>#NUM!</v>
      </c>
    </row>
    <row r="63" spans="4:173" s="2" customFormat="1" x14ac:dyDescent="0.25">
      <c r="D63" s="2" t="s">
        <v>396</v>
      </c>
      <c r="E63" s="2" t="s">
        <v>201</v>
      </c>
      <c r="I63" s="4"/>
      <c r="J63" s="5"/>
      <c r="K63" s="5"/>
      <c r="M63" s="5"/>
      <c r="N63" s="6"/>
      <c r="O63" s="6"/>
      <c r="P63" s="6"/>
      <c r="Q63" s="6"/>
      <c r="V63" s="5"/>
      <c r="AF63" s="4"/>
      <c r="AG63" s="1"/>
      <c r="AH63" s="1"/>
      <c r="AI63" s="4"/>
      <c r="AJ63" s="4"/>
      <c r="AK63" s="4"/>
      <c r="AL63" s="4"/>
      <c r="AM63" s="5"/>
      <c r="AN63" s="5"/>
      <c r="AQ63" s="5"/>
      <c r="AR63" s="5"/>
      <c r="AV63" s="5"/>
      <c r="AW63" s="5"/>
      <c r="AY63" s="5"/>
      <c r="AZ63" s="5"/>
      <c r="BC63" s="5"/>
      <c r="BG63" s="5"/>
      <c r="BH63" s="5"/>
      <c r="BI63" s="5"/>
      <c r="BJ63" s="5"/>
      <c r="BK63" s="5"/>
      <c r="BL63" s="5"/>
      <c r="BM63" s="5"/>
      <c r="BN63" s="5"/>
      <c r="BO63" s="5"/>
      <c r="BP63" s="5"/>
      <c r="BQ63" s="5"/>
      <c r="BR63" s="5"/>
      <c r="BS63" s="5"/>
      <c r="BT63" s="5"/>
      <c r="BU63" s="5"/>
      <c r="BV63" s="5"/>
      <c r="BW63" s="5"/>
      <c r="BX63" s="5"/>
      <c r="BY63" s="5"/>
      <c r="BZ63" s="5"/>
      <c r="CA63" s="5"/>
      <c r="CB63" s="5"/>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row>
    <row r="64" spans="4:173" s="2" customFormat="1" x14ac:dyDescent="0.25">
      <c r="E64" s="2" t="s">
        <v>394</v>
      </c>
      <c r="G64" s="2">
        <f>COUNT(D163:D188)</f>
        <v>26</v>
      </c>
      <c r="I64" s="4">
        <f t="shared" ref="I64:AN64" si="148">COUNTA(I163:I188)</f>
        <v>26</v>
      </c>
      <c r="J64" s="5">
        <f t="shared" si="148"/>
        <v>7</v>
      </c>
      <c r="K64" s="5">
        <f t="shared" si="148"/>
        <v>18</v>
      </c>
      <c r="L64" s="2">
        <f t="shared" si="148"/>
        <v>26</v>
      </c>
      <c r="M64" s="5">
        <f t="shared" si="148"/>
        <v>11</v>
      </c>
      <c r="N64" s="6">
        <f t="shared" si="148"/>
        <v>7</v>
      </c>
      <c r="O64" s="6">
        <f t="shared" si="148"/>
        <v>7</v>
      </c>
      <c r="P64" s="6">
        <f t="shared" si="148"/>
        <v>7</v>
      </c>
      <c r="Q64" s="6">
        <f t="shared" si="148"/>
        <v>7</v>
      </c>
      <c r="R64" s="2">
        <f t="shared" si="148"/>
        <v>13</v>
      </c>
      <c r="S64" s="2">
        <f t="shared" si="148"/>
        <v>13</v>
      </c>
      <c r="T64" s="2">
        <f t="shared" si="148"/>
        <v>13</v>
      </c>
      <c r="U64" s="2">
        <f t="shared" si="148"/>
        <v>13</v>
      </c>
      <c r="V64" s="5">
        <f t="shared" si="148"/>
        <v>17</v>
      </c>
      <c r="W64" s="2">
        <f t="shared" si="148"/>
        <v>25</v>
      </c>
      <c r="X64" s="2">
        <f t="shared" si="148"/>
        <v>25</v>
      </c>
      <c r="Y64" s="2">
        <f t="shared" si="148"/>
        <v>25</v>
      </c>
      <c r="Z64" s="2">
        <f t="shared" si="148"/>
        <v>25</v>
      </c>
      <c r="AA64" s="2">
        <f t="shared" si="148"/>
        <v>25</v>
      </c>
      <c r="AB64" s="2">
        <f t="shared" si="148"/>
        <v>25</v>
      </c>
      <c r="AC64" s="2">
        <f t="shared" si="148"/>
        <v>25</v>
      </c>
      <c r="AD64" s="2">
        <f t="shared" si="148"/>
        <v>25</v>
      </c>
      <c r="AE64" s="2">
        <f t="shared" si="148"/>
        <v>25</v>
      </c>
      <c r="AF64" s="4">
        <f t="shared" si="148"/>
        <v>26</v>
      </c>
      <c r="AG64" s="1">
        <f t="shared" si="148"/>
        <v>26</v>
      </c>
      <c r="AH64" s="1">
        <f t="shared" si="148"/>
        <v>26</v>
      </c>
      <c r="AI64" s="4">
        <f t="shared" si="148"/>
        <v>26</v>
      </c>
      <c r="AJ64" s="4">
        <f t="shared" si="148"/>
        <v>11</v>
      </c>
      <c r="AK64" s="4">
        <f t="shared" si="148"/>
        <v>26</v>
      </c>
      <c r="AL64" s="4">
        <f t="shared" si="148"/>
        <v>11</v>
      </c>
      <c r="AM64" s="5">
        <f t="shared" si="148"/>
        <v>17</v>
      </c>
      <c r="AN64" s="5">
        <f t="shared" si="148"/>
        <v>18</v>
      </c>
      <c r="AO64" s="2">
        <f t="shared" ref="AO64:BT64" si="149">COUNTA(AO163:AO188)</f>
        <v>25</v>
      </c>
      <c r="AP64" s="2">
        <f t="shared" si="149"/>
        <v>19</v>
      </c>
      <c r="AQ64" s="5">
        <f t="shared" si="149"/>
        <v>11</v>
      </c>
      <c r="AR64" s="5">
        <f t="shared" si="149"/>
        <v>11</v>
      </c>
      <c r="AS64" s="2">
        <f t="shared" si="149"/>
        <v>25</v>
      </c>
      <c r="AT64" s="2">
        <f t="shared" si="149"/>
        <v>25</v>
      </c>
      <c r="AU64" s="2">
        <f t="shared" si="149"/>
        <v>25</v>
      </c>
      <c r="AV64" s="5">
        <f t="shared" si="149"/>
        <v>25</v>
      </c>
      <c r="AW64" s="5">
        <f t="shared" si="149"/>
        <v>25</v>
      </c>
      <c r="AX64" s="2">
        <f t="shared" si="149"/>
        <v>19</v>
      </c>
      <c r="AY64" s="5">
        <f t="shared" si="149"/>
        <v>11</v>
      </c>
      <c r="AZ64" s="5">
        <f t="shared" si="149"/>
        <v>11</v>
      </c>
      <c r="BA64" s="2">
        <f t="shared" si="149"/>
        <v>25</v>
      </c>
      <c r="BB64" s="2">
        <f t="shared" si="149"/>
        <v>11</v>
      </c>
      <c r="BC64" s="5">
        <f t="shared" si="149"/>
        <v>11</v>
      </c>
      <c r="BD64" s="2">
        <f t="shared" si="149"/>
        <v>25</v>
      </c>
      <c r="BE64" s="2">
        <f t="shared" si="149"/>
        <v>25</v>
      </c>
      <c r="BF64" s="2">
        <f t="shared" si="149"/>
        <v>20</v>
      </c>
      <c r="BG64" s="5">
        <f t="shared" si="149"/>
        <v>25</v>
      </c>
      <c r="BH64" s="5">
        <f t="shared" si="149"/>
        <v>25</v>
      </c>
      <c r="BI64" s="5">
        <f t="shared" si="149"/>
        <v>7</v>
      </c>
      <c r="BJ64" s="5">
        <f t="shared" si="149"/>
        <v>20</v>
      </c>
      <c r="BK64" s="5">
        <f t="shared" si="149"/>
        <v>20</v>
      </c>
      <c r="BL64" s="5">
        <f t="shared" si="149"/>
        <v>20</v>
      </c>
      <c r="BM64" s="5">
        <f t="shared" si="149"/>
        <v>20</v>
      </c>
      <c r="BN64" s="5">
        <f t="shared" si="149"/>
        <v>20</v>
      </c>
      <c r="BO64" s="5">
        <f t="shared" si="149"/>
        <v>20</v>
      </c>
      <c r="BP64" s="5">
        <f t="shared" si="149"/>
        <v>7</v>
      </c>
      <c r="BQ64" s="5">
        <f t="shared" si="149"/>
        <v>7</v>
      </c>
      <c r="BR64" s="5">
        <f t="shared" si="149"/>
        <v>7</v>
      </c>
      <c r="BS64" s="5">
        <f t="shared" si="149"/>
        <v>20</v>
      </c>
      <c r="BT64" s="5">
        <f t="shared" si="149"/>
        <v>20</v>
      </c>
      <c r="BU64" s="5">
        <f t="shared" ref="BU64:CZ64" si="150">COUNTA(BU163:BU188)</f>
        <v>20</v>
      </c>
      <c r="BV64" s="5">
        <f t="shared" si="150"/>
        <v>7</v>
      </c>
      <c r="BW64" s="5">
        <f t="shared" si="150"/>
        <v>20</v>
      </c>
      <c r="BX64" s="5">
        <f t="shared" si="150"/>
        <v>7</v>
      </c>
      <c r="BY64" s="5">
        <f t="shared" si="150"/>
        <v>20</v>
      </c>
      <c r="BZ64" s="5">
        <f t="shared" si="150"/>
        <v>17</v>
      </c>
      <c r="CA64" s="5">
        <f t="shared" si="150"/>
        <v>7</v>
      </c>
      <c r="CB64" s="5">
        <f t="shared" si="150"/>
        <v>20</v>
      </c>
      <c r="CC64" s="6">
        <f t="shared" si="150"/>
        <v>19</v>
      </c>
      <c r="CD64" s="6">
        <f t="shared" si="150"/>
        <v>19</v>
      </c>
      <c r="CE64" s="6">
        <f t="shared" si="150"/>
        <v>19</v>
      </c>
      <c r="CF64" s="6">
        <f t="shared" si="150"/>
        <v>19</v>
      </c>
      <c r="CG64" s="6">
        <f t="shared" si="150"/>
        <v>19</v>
      </c>
      <c r="CH64" s="6">
        <f t="shared" si="150"/>
        <v>19</v>
      </c>
      <c r="CI64" s="6">
        <f t="shared" si="150"/>
        <v>19</v>
      </c>
      <c r="CJ64" s="6">
        <f t="shared" si="150"/>
        <v>19</v>
      </c>
      <c r="CK64" s="6">
        <f t="shared" si="150"/>
        <v>19</v>
      </c>
      <c r="CL64" s="6">
        <f t="shared" si="150"/>
        <v>19</v>
      </c>
      <c r="CM64" s="6">
        <f t="shared" si="150"/>
        <v>19</v>
      </c>
      <c r="CN64" s="6">
        <f t="shared" si="150"/>
        <v>19</v>
      </c>
      <c r="CO64" s="6">
        <f t="shared" si="150"/>
        <v>19</v>
      </c>
      <c r="CP64" s="6">
        <f t="shared" si="150"/>
        <v>19</v>
      </c>
      <c r="CQ64" s="6">
        <f t="shared" si="150"/>
        <v>19</v>
      </c>
      <c r="CR64" s="6">
        <f t="shared" si="150"/>
        <v>19</v>
      </c>
      <c r="CS64" s="6">
        <f t="shared" si="150"/>
        <v>8</v>
      </c>
      <c r="CT64" s="6">
        <f t="shared" si="150"/>
        <v>19</v>
      </c>
      <c r="CU64" s="6">
        <f t="shared" si="150"/>
        <v>19</v>
      </c>
      <c r="CV64" s="6">
        <f t="shared" si="150"/>
        <v>19</v>
      </c>
      <c r="CW64" s="6">
        <f t="shared" si="150"/>
        <v>19</v>
      </c>
      <c r="CX64" s="6">
        <f t="shared" si="150"/>
        <v>19</v>
      </c>
      <c r="CY64" s="6">
        <f t="shared" si="150"/>
        <v>19</v>
      </c>
      <c r="CZ64" s="6">
        <f t="shared" si="150"/>
        <v>19</v>
      </c>
      <c r="DA64" s="6">
        <f t="shared" ref="DA64:EF64" si="151">COUNTA(DA163:DA188)</f>
        <v>19</v>
      </c>
      <c r="DB64" s="6">
        <f t="shared" si="151"/>
        <v>19</v>
      </c>
      <c r="DC64" s="6">
        <f t="shared" si="151"/>
        <v>19</v>
      </c>
      <c r="DD64" s="6">
        <f t="shared" si="151"/>
        <v>19</v>
      </c>
      <c r="DE64" s="6">
        <f t="shared" si="151"/>
        <v>19</v>
      </c>
      <c r="DF64" s="6">
        <f t="shared" si="151"/>
        <v>19</v>
      </c>
      <c r="DG64" s="6">
        <f t="shared" si="151"/>
        <v>19</v>
      </c>
      <c r="DH64" s="6">
        <f t="shared" si="151"/>
        <v>19</v>
      </c>
      <c r="DI64" s="6">
        <f t="shared" si="151"/>
        <v>19</v>
      </c>
      <c r="DJ64" s="6">
        <f t="shared" si="151"/>
        <v>19</v>
      </c>
      <c r="DK64" s="6">
        <f t="shared" si="151"/>
        <v>19</v>
      </c>
      <c r="DL64" s="6">
        <f t="shared" si="151"/>
        <v>19</v>
      </c>
      <c r="DM64" s="6">
        <f t="shared" si="151"/>
        <v>19</v>
      </c>
      <c r="DN64" s="6">
        <f t="shared" si="151"/>
        <v>19</v>
      </c>
      <c r="DO64" s="6">
        <f t="shared" si="151"/>
        <v>19</v>
      </c>
      <c r="DP64" s="6">
        <f t="shared" si="151"/>
        <v>19</v>
      </c>
      <c r="DQ64" s="6">
        <f t="shared" si="151"/>
        <v>19</v>
      </c>
      <c r="DR64" s="6">
        <f t="shared" si="151"/>
        <v>19</v>
      </c>
      <c r="DS64" s="6">
        <f t="shared" si="151"/>
        <v>19</v>
      </c>
      <c r="DT64" s="6">
        <f t="shared" si="151"/>
        <v>19</v>
      </c>
      <c r="DU64" s="6">
        <f t="shared" si="151"/>
        <v>19</v>
      </c>
      <c r="DV64" s="6">
        <f t="shared" si="151"/>
        <v>19</v>
      </c>
      <c r="DW64" s="6">
        <f t="shared" si="151"/>
        <v>19</v>
      </c>
      <c r="DX64" s="6">
        <f t="shared" si="151"/>
        <v>19</v>
      </c>
      <c r="DY64" s="6">
        <f t="shared" si="151"/>
        <v>19</v>
      </c>
      <c r="DZ64" s="6">
        <f t="shared" si="151"/>
        <v>19</v>
      </c>
      <c r="EA64" s="6">
        <f t="shared" si="151"/>
        <v>19</v>
      </c>
      <c r="EB64" s="6">
        <f t="shared" si="151"/>
        <v>13</v>
      </c>
      <c r="EC64" s="6">
        <f t="shared" si="151"/>
        <v>19</v>
      </c>
      <c r="ED64" s="6">
        <f t="shared" si="151"/>
        <v>19</v>
      </c>
      <c r="EE64" s="6">
        <f t="shared" si="151"/>
        <v>19</v>
      </c>
      <c r="EF64" s="6">
        <f t="shared" si="151"/>
        <v>19</v>
      </c>
      <c r="EG64" s="6">
        <f t="shared" ref="EG64:FQ64" si="152">COUNTA(EG163:EG188)</f>
        <v>19</v>
      </c>
      <c r="EH64" s="6">
        <f t="shared" si="152"/>
        <v>19</v>
      </c>
      <c r="EI64" s="6">
        <f t="shared" si="152"/>
        <v>19</v>
      </c>
      <c r="EJ64" s="6">
        <f t="shared" si="152"/>
        <v>21</v>
      </c>
      <c r="EK64" s="6">
        <f t="shared" si="152"/>
        <v>8</v>
      </c>
      <c r="EL64" s="6">
        <f t="shared" si="152"/>
        <v>21</v>
      </c>
      <c r="EM64" s="6">
        <f t="shared" si="152"/>
        <v>21</v>
      </c>
      <c r="EN64" s="6">
        <f t="shared" si="152"/>
        <v>8</v>
      </c>
      <c r="EO64" s="6">
        <f t="shared" si="152"/>
        <v>19</v>
      </c>
      <c r="EP64" s="6">
        <f t="shared" si="152"/>
        <v>21</v>
      </c>
      <c r="EQ64" s="6">
        <f t="shared" si="152"/>
        <v>21</v>
      </c>
      <c r="ER64" s="6">
        <f t="shared" si="152"/>
        <v>18</v>
      </c>
      <c r="ES64" s="6">
        <f t="shared" si="152"/>
        <v>21</v>
      </c>
      <c r="ET64" s="6">
        <f t="shared" si="152"/>
        <v>8</v>
      </c>
      <c r="EU64" s="6">
        <f t="shared" si="152"/>
        <v>21</v>
      </c>
      <c r="EV64" s="6">
        <f t="shared" si="152"/>
        <v>18</v>
      </c>
      <c r="EW64" s="6">
        <f t="shared" si="152"/>
        <v>18</v>
      </c>
      <c r="EX64" s="6">
        <f t="shared" si="152"/>
        <v>18</v>
      </c>
      <c r="EY64" s="6">
        <f t="shared" si="152"/>
        <v>21</v>
      </c>
      <c r="EZ64" s="6">
        <f t="shared" si="152"/>
        <v>5</v>
      </c>
      <c r="FA64" s="6">
        <f t="shared" si="152"/>
        <v>21</v>
      </c>
      <c r="FB64" s="6">
        <f t="shared" si="152"/>
        <v>21</v>
      </c>
      <c r="FC64" s="6">
        <f t="shared" si="152"/>
        <v>19</v>
      </c>
      <c r="FD64" s="6">
        <f t="shared" si="152"/>
        <v>21</v>
      </c>
      <c r="FE64" s="6">
        <f t="shared" si="152"/>
        <v>21</v>
      </c>
      <c r="FF64" s="6">
        <f t="shared" si="152"/>
        <v>21</v>
      </c>
      <c r="FG64" s="6">
        <f t="shared" si="152"/>
        <v>19</v>
      </c>
      <c r="FH64" s="6">
        <f t="shared" si="152"/>
        <v>19</v>
      </c>
      <c r="FI64" s="6">
        <f t="shared" si="152"/>
        <v>19</v>
      </c>
      <c r="FJ64" s="6">
        <f t="shared" si="152"/>
        <v>19</v>
      </c>
      <c r="FK64" s="6">
        <f t="shared" si="152"/>
        <v>19</v>
      </c>
      <c r="FL64" s="6">
        <f t="shared" si="152"/>
        <v>19</v>
      </c>
      <c r="FM64" s="6">
        <f t="shared" si="152"/>
        <v>19</v>
      </c>
      <c r="FN64" s="6">
        <f t="shared" si="152"/>
        <v>19</v>
      </c>
      <c r="FO64" s="6">
        <f t="shared" si="152"/>
        <v>19</v>
      </c>
      <c r="FP64" s="6">
        <f t="shared" si="152"/>
        <v>19</v>
      </c>
      <c r="FQ64" s="6">
        <f t="shared" si="152"/>
        <v>19</v>
      </c>
    </row>
    <row r="65" spans="4:173" s="2" customFormat="1" x14ac:dyDescent="0.25">
      <c r="I65" s="4"/>
      <c r="J65" s="5"/>
      <c r="K65" s="5"/>
      <c r="M65" s="5"/>
      <c r="N65" s="6"/>
      <c r="O65" s="6"/>
      <c r="P65" s="6"/>
      <c r="Q65" s="6"/>
      <c r="V65" s="5"/>
      <c r="AF65" s="4"/>
      <c r="AG65" s="1"/>
      <c r="AH65" s="1"/>
      <c r="AI65" s="4"/>
      <c r="AJ65" s="4"/>
      <c r="AK65" s="4"/>
      <c r="AL65" s="4"/>
      <c r="AM65" s="5"/>
      <c r="AN65" s="5"/>
      <c r="AQ65" s="5"/>
      <c r="AR65" s="5"/>
      <c r="AV65" s="5"/>
      <c r="AW65" s="5"/>
      <c r="AY65" s="5"/>
      <c r="AZ65" s="5"/>
      <c r="BC65" s="5"/>
      <c r="BG65" s="5"/>
      <c r="BH65" s="5"/>
      <c r="BI65" s="5"/>
      <c r="BJ65" s="5"/>
      <c r="BK65" s="5"/>
      <c r="BL65" s="5"/>
      <c r="BM65" s="5"/>
      <c r="BN65" s="5"/>
      <c r="BO65" s="5"/>
      <c r="BP65" s="5"/>
      <c r="BQ65" s="5"/>
      <c r="BR65" s="5"/>
      <c r="BS65" s="5"/>
      <c r="BT65" s="5"/>
      <c r="BU65" s="5"/>
      <c r="BV65" s="5"/>
      <c r="BW65" s="5"/>
      <c r="BX65" s="5"/>
      <c r="BY65" s="5"/>
      <c r="BZ65" s="5"/>
      <c r="CA65" s="5"/>
      <c r="CB65" s="5"/>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row>
    <row r="66" spans="4:173" s="2" customFormat="1" x14ac:dyDescent="0.25">
      <c r="G66" s="2" t="s">
        <v>400</v>
      </c>
      <c r="I66" s="4">
        <f t="shared" ref="I66:AN66" si="153">MAX(I$163:I$188)</f>
        <v>8.3000000000000007</v>
      </c>
      <c r="J66" s="5">
        <f t="shared" si="153"/>
        <v>32</v>
      </c>
      <c r="K66" s="5">
        <f t="shared" si="153"/>
        <v>470</v>
      </c>
      <c r="L66" s="2">
        <f t="shared" si="153"/>
        <v>8.8795000000000013E-2</v>
      </c>
      <c r="M66" s="5">
        <f t="shared" si="153"/>
        <v>241.2</v>
      </c>
      <c r="N66" s="6">
        <f t="shared" si="153"/>
        <v>3.6600000000000001E-2</v>
      </c>
      <c r="O66" s="6">
        <f t="shared" si="153"/>
        <v>0.53</v>
      </c>
      <c r="P66" s="6">
        <f t="shared" si="153"/>
        <v>2.1700000000000001E-2</v>
      </c>
      <c r="Q66" s="6">
        <f t="shared" si="153"/>
        <v>1.0583</v>
      </c>
      <c r="R66" s="4">
        <f t="shared" si="153"/>
        <v>22.042971970811664</v>
      </c>
      <c r="S66" s="4">
        <f t="shared" si="153"/>
        <v>4.5670719488732958</v>
      </c>
      <c r="T66" s="4">
        <f t="shared" si="153"/>
        <v>3.9467742468377989E-2</v>
      </c>
      <c r="U66" s="4">
        <f t="shared" si="153"/>
        <v>1.3758296920277349</v>
      </c>
      <c r="V66" s="5">
        <f t="shared" si="153"/>
        <v>9134.5864661654123</v>
      </c>
      <c r="W66" s="6">
        <f t="shared" si="153"/>
        <v>1.1893657449999999</v>
      </c>
      <c r="X66" s="6">
        <f t="shared" si="153"/>
        <v>0.6539826393</v>
      </c>
      <c r="Y66" s="6">
        <f t="shared" si="153"/>
        <v>0.54696303609999997</v>
      </c>
      <c r="Z66" s="6">
        <f t="shared" si="153"/>
        <v>0.51636934280000002</v>
      </c>
      <c r="AA66" s="6">
        <f t="shared" si="153"/>
        <v>0.44411075119999999</v>
      </c>
      <c r="AB66" s="6">
        <f t="shared" si="153"/>
        <v>0.34707558160000002</v>
      </c>
      <c r="AC66" s="6">
        <f t="shared" si="153"/>
        <v>0.17887873949999999</v>
      </c>
      <c r="AD66" s="6">
        <f t="shared" si="153"/>
        <v>8.3542764189999993E-2</v>
      </c>
      <c r="AE66" s="6">
        <f t="shared" si="153"/>
        <v>4.0715705599999999E-2</v>
      </c>
      <c r="AF66" s="4">
        <f t="shared" si="153"/>
        <v>19.18</v>
      </c>
      <c r="AG66" s="1">
        <f t="shared" si="153"/>
        <v>0.65</v>
      </c>
      <c r="AH66" s="1">
        <f t="shared" si="153"/>
        <v>1.22</v>
      </c>
      <c r="AI66" s="4">
        <f t="shared" si="153"/>
        <v>33.82</v>
      </c>
      <c r="AJ66" s="4">
        <f t="shared" si="153"/>
        <v>0</v>
      </c>
      <c r="AK66" s="4">
        <f t="shared" si="153"/>
        <v>0.93</v>
      </c>
      <c r="AL66" s="4">
        <f t="shared" si="153"/>
        <v>8.1199999999999992</v>
      </c>
      <c r="AM66" s="5">
        <f t="shared" si="153"/>
        <v>162100</v>
      </c>
      <c r="AN66" s="5">
        <f t="shared" si="153"/>
        <v>152000</v>
      </c>
      <c r="AO66" s="5">
        <f t="shared" ref="AO66:BH66" si="154">MAX(AO$163:AO$188)</f>
        <v>754.84800000000007</v>
      </c>
      <c r="AP66" s="4">
        <f t="shared" si="154"/>
        <v>36</v>
      </c>
      <c r="AQ66" s="5">
        <f t="shared" si="154"/>
        <v>132.84</v>
      </c>
      <c r="AR66" s="5">
        <f t="shared" si="154"/>
        <v>30728.37</v>
      </c>
      <c r="AS66" s="4">
        <f t="shared" si="154"/>
        <v>50.6</v>
      </c>
      <c r="AT66" s="4">
        <f t="shared" si="154"/>
        <v>131.274</v>
      </c>
      <c r="AU66" s="4">
        <f t="shared" si="154"/>
        <v>55.902000000000001</v>
      </c>
      <c r="AV66" s="5">
        <f t="shared" si="154"/>
        <v>74.070999999999998</v>
      </c>
      <c r="AW66" s="5">
        <f t="shared" si="154"/>
        <v>760.63700000000006</v>
      </c>
      <c r="AX66" s="4">
        <f t="shared" si="154"/>
        <v>17.956</v>
      </c>
      <c r="AY66" s="5">
        <f t="shared" si="154"/>
        <v>4692.1400000000003</v>
      </c>
      <c r="AZ66" s="5">
        <f t="shared" si="154"/>
        <v>12902.84</v>
      </c>
      <c r="BA66" s="4">
        <f t="shared" si="154"/>
        <v>20.533999999999999</v>
      </c>
      <c r="BB66" s="4">
        <f t="shared" si="154"/>
        <v>69.707999999999998</v>
      </c>
      <c r="BC66" s="5">
        <f t="shared" si="154"/>
        <v>35344.910000000003</v>
      </c>
      <c r="BD66" s="4">
        <f t="shared" si="154"/>
        <v>120.5</v>
      </c>
      <c r="BE66" s="4">
        <f t="shared" si="154"/>
        <v>50.33</v>
      </c>
      <c r="BF66" s="4">
        <f t="shared" si="154"/>
        <v>47.787999999999997</v>
      </c>
      <c r="BG66" s="5">
        <f t="shared" si="154"/>
        <v>333.7</v>
      </c>
      <c r="BH66" s="5">
        <f t="shared" si="154"/>
        <v>1075.5899999999999</v>
      </c>
      <c r="BI66" s="5">
        <f t="shared" ref="BI66:DS66" si="155">MAX(BI$163:BI$188)</f>
        <v>0</v>
      </c>
      <c r="BJ66" s="5">
        <f t="shared" si="155"/>
        <v>0</v>
      </c>
      <c r="BK66" s="5">
        <f t="shared" si="155"/>
        <v>0</v>
      </c>
      <c r="BL66" s="5">
        <f t="shared" si="155"/>
        <v>4900</v>
      </c>
      <c r="BM66" s="5">
        <f t="shared" si="155"/>
        <v>0</v>
      </c>
      <c r="BN66" s="5">
        <f t="shared" si="155"/>
        <v>480</v>
      </c>
      <c r="BO66" s="5">
        <f t="shared" si="155"/>
        <v>1050</v>
      </c>
      <c r="BP66" s="5">
        <f t="shared" si="155"/>
        <v>0</v>
      </c>
      <c r="BQ66" s="5">
        <f t="shared" si="155"/>
        <v>0</v>
      </c>
      <c r="BR66" s="5">
        <f t="shared" si="155"/>
        <v>0</v>
      </c>
      <c r="BS66" s="5">
        <f t="shared" si="155"/>
        <v>0</v>
      </c>
      <c r="BT66" s="5">
        <f t="shared" si="155"/>
        <v>0</v>
      </c>
      <c r="BU66" s="5">
        <f t="shared" si="155"/>
        <v>0</v>
      </c>
      <c r="BV66" s="5">
        <f t="shared" si="155"/>
        <v>32</v>
      </c>
      <c r="BW66" s="5">
        <f t="shared" si="155"/>
        <v>770</v>
      </c>
      <c r="BX66" s="5">
        <f t="shared" si="155"/>
        <v>0</v>
      </c>
      <c r="BY66" s="5">
        <f t="shared" si="155"/>
        <v>0</v>
      </c>
      <c r="BZ66" s="5">
        <f t="shared" si="155"/>
        <v>42</v>
      </c>
      <c r="CA66" s="5">
        <f t="shared" si="155"/>
        <v>0</v>
      </c>
      <c r="CB66" s="5">
        <f t="shared" si="155"/>
        <v>0</v>
      </c>
      <c r="CC66" s="6">
        <f t="shared" si="155"/>
        <v>0.23</v>
      </c>
      <c r="CD66" s="6">
        <f t="shared" si="155"/>
        <v>0</v>
      </c>
      <c r="CE66" s="6">
        <f t="shared" si="155"/>
        <v>0</v>
      </c>
      <c r="CF66" s="6">
        <f t="shared" si="155"/>
        <v>0</v>
      </c>
      <c r="CG66" s="6">
        <f t="shared" si="155"/>
        <v>3</v>
      </c>
      <c r="CH66" s="6">
        <f t="shared" si="155"/>
        <v>0.01</v>
      </c>
      <c r="CI66" s="6">
        <f t="shared" si="155"/>
        <v>0</v>
      </c>
      <c r="CJ66" s="6">
        <f t="shared" si="155"/>
        <v>0</v>
      </c>
      <c r="CK66" s="6">
        <f t="shared" si="155"/>
        <v>0</v>
      </c>
      <c r="CL66" s="6">
        <f t="shared" si="155"/>
        <v>0.02</v>
      </c>
      <c r="CM66" s="6">
        <f t="shared" si="155"/>
        <v>0</v>
      </c>
      <c r="CN66" s="6">
        <f t="shared" si="155"/>
        <v>0</v>
      </c>
      <c r="CO66" s="6">
        <f t="shared" si="155"/>
        <v>0</v>
      </c>
      <c r="CP66" s="6">
        <f t="shared" si="155"/>
        <v>0.43</v>
      </c>
      <c r="CQ66" s="6">
        <f t="shared" si="155"/>
        <v>0.01</v>
      </c>
      <c r="CR66" s="6">
        <f t="shared" si="155"/>
        <v>0</v>
      </c>
      <c r="CS66" s="6">
        <f t="shared" si="155"/>
        <v>0</v>
      </c>
      <c r="CT66" s="6">
        <f t="shared" si="155"/>
        <v>0</v>
      </c>
      <c r="CU66" s="6">
        <f t="shared" si="155"/>
        <v>0</v>
      </c>
      <c r="CV66" s="6">
        <f t="shared" si="155"/>
        <v>0</v>
      </c>
      <c r="CW66" s="6">
        <f t="shared" si="155"/>
        <v>0</v>
      </c>
      <c r="CX66" s="6">
        <f t="shared" si="155"/>
        <v>0</v>
      </c>
      <c r="CY66" s="6">
        <f t="shared" si="155"/>
        <v>0.01</v>
      </c>
      <c r="CZ66" s="6">
        <f t="shared" si="155"/>
        <v>0</v>
      </c>
      <c r="DA66" s="6">
        <f t="shared" si="155"/>
        <v>0</v>
      </c>
      <c r="DB66" s="6">
        <f t="shared" si="155"/>
        <v>0</v>
      </c>
      <c r="DC66" s="6">
        <f t="shared" si="155"/>
        <v>0</v>
      </c>
      <c r="DD66" s="6">
        <f t="shared" si="155"/>
        <v>0</v>
      </c>
      <c r="DE66" s="6">
        <f t="shared" si="155"/>
        <v>0</v>
      </c>
      <c r="DF66" s="6">
        <f t="shared" si="155"/>
        <v>0</v>
      </c>
      <c r="DG66" s="6">
        <f t="shared" si="155"/>
        <v>0</v>
      </c>
      <c r="DH66" s="6">
        <f t="shared" si="155"/>
        <v>0</v>
      </c>
      <c r="DI66" s="6">
        <f t="shared" si="155"/>
        <v>0</v>
      </c>
      <c r="DJ66" s="6">
        <f t="shared" si="155"/>
        <v>0</v>
      </c>
      <c r="DK66" s="6">
        <f t="shared" si="155"/>
        <v>0</v>
      </c>
      <c r="DL66" s="6">
        <f t="shared" si="155"/>
        <v>0</v>
      </c>
      <c r="DM66" s="6">
        <f t="shared" si="155"/>
        <v>0</v>
      </c>
      <c r="DN66" s="6">
        <f t="shared" si="155"/>
        <v>0.01</v>
      </c>
      <c r="DO66" s="6">
        <f t="shared" si="155"/>
        <v>0.2</v>
      </c>
      <c r="DP66" s="6">
        <f t="shared" si="155"/>
        <v>0</v>
      </c>
      <c r="DQ66" s="6">
        <f t="shared" si="155"/>
        <v>0</v>
      </c>
      <c r="DR66" s="6">
        <f t="shared" si="155"/>
        <v>0</v>
      </c>
      <c r="DS66" s="6">
        <f t="shared" si="155"/>
        <v>0.01</v>
      </c>
      <c r="DT66" s="6">
        <f t="shared" ref="DT66:EZ66" si="156">MAX(DT$163:DT$188)</f>
        <v>0</v>
      </c>
      <c r="DU66" s="6">
        <f t="shared" si="156"/>
        <v>0</v>
      </c>
      <c r="DV66" s="6">
        <f t="shared" si="156"/>
        <v>0.3</v>
      </c>
      <c r="DW66" s="6">
        <f t="shared" si="156"/>
        <v>0</v>
      </c>
      <c r="DX66" s="6">
        <f t="shared" si="156"/>
        <v>0</v>
      </c>
      <c r="DY66" s="6">
        <f t="shared" si="156"/>
        <v>0</v>
      </c>
      <c r="DZ66" s="6">
        <f t="shared" si="156"/>
        <v>0.01</v>
      </c>
      <c r="EA66" s="6">
        <f t="shared" si="156"/>
        <v>0</v>
      </c>
      <c r="EB66" s="6">
        <f t="shared" si="156"/>
        <v>0</v>
      </c>
      <c r="EC66" s="6">
        <f t="shared" si="156"/>
        <v>0.03</v>
      </c>
      <c r="ED66" s="6">
        <f t="shared" si="156"/>
        <v>0.05</v>
      </c>
      <c r="EE66" s="6">
        <f t="shared" si="156"/>
        <v>0.02</v>
      </c>
      <c r="EF66" s="6">
        <f t="shared" si="156"/>
        <v>0</v>
      </c>
      <c r="EG66" s="6">
        <f t="shared" si="156"/>
        <v>0.09</v>
      </c>
      <c r="EH66" s="6">
        <f t="shared" si="156"/>
        <v>0</v>
      </c>
      <c r="EI66" s="6">
        <f t="shared" si="156"/>
        <v>0</v>
      </c>
      <c r="EJ66" s="6">
        <f t="shared" si="156"/>
        <v>0</v>
      </c>
      <c r="EK66" s="6">
        <f t="shared" si="156"/>
        <v>0</v>
      </c>
      <c r="EL66" s="6">
        <f t="shared" si="156"/>
        <v>0.19</v>
      </c>
      <c r="EM66" s="6">
        <f t="shared" si="156"/>
        <v>0.05</v>
      </c>
      <c r="EN66" s="6">
        <f t="shared" si="156"/>
        <v>0.04</v>
      </c>
      <c r="EO66" s="6">
        <f t="shared" si="156"/>
        <v>0</v>
      </c>
      <c r="EP66" s="6">
        <f t="shared" si="156"/>
        <v>0.02</v>
      </c>
      <c r="EQ66" s="6">
        <f t="shared" si="156"/>
        <v>0.05</v>
      </c>
      <c r="ER66" s="6">
        <f t="shared" si="156"/>
        <v>0</v>
      </c>
      <c r="ES66" s="6">
        <f t="shared" si="156"/>
        <v>0.35</v>
      </c>
      <c r="ET66" s="6">
        <f t="shared" si="156"/>
        <v>0</v>
      </c>
      <c r="EU66" s="6">
        <f t="shared" si="156"/>
        <v>0</v>
      </c>
      <c r="EV66" s="6">
        <f t="shared" si="156"/>
        <v>0</v>
      </c>
      <c r="EW66" s="6">
        <f t="shared" si="156"/>
        <v>0</v>
      </c>
      <c r="EX66" s="6">
        <f t="shared" si="156"/>
        <v>0</v>
      </c>
      <c r="EY66" s="6">
        <f t="shared" si="156"/>
        <v>0.01</v>
      </c>
      <c r="EZ66" s="6">
        <f t="shared" si="156"/>
        <v>2.2700000000000001E-2</v>
      </c>
      <c r="FA66" s="6">
        <f t="shared" ref="FA66:FQ66" si="157">MAX(FA$163:FA$188)</f>
        <v>0.02</v>
      </c>
      <c r="FB66" s="6">
        <f t="shared" si="157"/>
        <v>0</v>
      </c>
      <c r="FC66" s="6">
        <f t="shared" si="157"/>
        <v>0.03</v>
      </c>
      <c r="FD66" s="6">
        <f t="shared" si="157"/>
        <v>0.15</v>
      </c>
      <c r="FE66" s="6">
        <f t="shared" si="157"/>
        <v>0</v>
      </c>
      <c r="FF66" s="6">
        <f t="shared" si="157"/>
        <v>0</v>
      </c>
      <c r="FG66" s="6">
        <f t="shared" si="157"/>
        <v>0.18</v>
      </c>
      <c r="FH66" s="6">
        <f t="shared" si="157"/>
        <v>0</v>
      </c>
      <c r="FI66" s="6">
        <f t="shared" si="157"/>
        <v>0</v>
      </c>
      <c r="FJ66" s="6">
        <f t="shared" si="157"/>
        <v>0.18</v>
      </c>
      <c r="FK66" s="6">
        <f t="shared" si="157"/>
        <v>7.0000000000000007E-2</v>
      </c>
      <c r="FL66" s="6">
        <f t="shared" si="157"/>
        <v>0.03</v>
      </c>
      <c r="FM66" s="6">
        <f t="shared" si="157"/>
        <v>0.39</v>
      </c>
      <c r="FN66" s="6">
        <f t="shared" si="157"/>
        <v>0</v>
      </c>
      <c r="FO66" s="6">
        <f t="shared" si="157"/>
        <v>0.05</v>
      </c>
      <c r="FP66" s="6">
        <f t="shared" si="157"/>
        <v>0.04</v>
      </c>
      <c r="FQ66" s="6">
        <f t="shared" si="157"/>
        <v>0.34</v>
      </c>
    </row>
    <row r="67" spans="4:173" s="2" customFormat="1" x14ac:dyDescent="0.25">
      <c r="G67" s="2" t="s">
        <v>399</v>
      </c>
      <c r="I67" s="4">
        <f t="shared" ref="I67:AN67" si="158">AVERAGE(I$163:I$188)</f>
        <v>7.1815384615384623</v>
      </c>
      <c r="J67" s="5">
        <f t="shared" si="158"/>
        <v>17.463809047666714</v>
      </c>
      <c r="K67" s="5">
        <f t="shared" si="158"/>
        <v>169.37222222222221</v>
      </c>
      <c r="L67" s="2">
        <f t="shared" si="158"/>
        <v>2.9100530857142856E-2</v>
      </c>
      <c r="M67" s="5">
        <f t="shared" si="158"/>
        <v>177.1181818181818</v>
      </c>
      <c r="N67" s="6">
        <f t="shared" si="158"/>
        <v>2.5345714285714284E-2</v>
      </c>
      <c r="O67" s="6">
        <f t="shared" si="158"/>
        <v>0.12568571428571426</v>
      </c>
      <c r="P67" s="6">
        <f t="shared" si="158"/>
        <v>1.1784999999999999E-2</v>
      </c>
      <c r="Q67" s="6">
        <f t="shared" si="158"/>
        <v>0.49388166666666661</v>
      </c>
      <c r="R67" s="4">
        <f t="shared" si="158"/>
        <v>9.0915688822610488</v>
      </c>
      <c r="S67" s="4">
        <f t="shared" si="158"/>
        <v>2.0907978448883195</v>
      </c>
      <c r="T67" s="4">
        <f t="shared" si="158"/>
        <v>1.8214398343837857E-2</v>
      </c>
      <c r="U67" s="4">
        <f t="shared" si="158"/>
        <v>0.59986828077705023</v>
      </c>
      <c r="V67" s="5">
        <f t="shared" si="158"/>
        <v>3777.5568541290172</v>
      </c>
      <c r="W67" s="6">
        <f t="shared" si="158"/>
        <v>0.40199649417200001</v>
      </c>
      <c r="X67" s="6">
        <f t="shared" si="158"/>
        <v>0.19072956468799995</v>
      </c>
      <c r="Y67" s="6">
        <f t="shared" si="158"/>
        <v>0.15482448934080004</v>
      </c>
      <c r="Z67" s="6">
        <f t="shared" si="158"/>
        <v>0.14584150572159996</v>
      </c>
      <c r="AA67" s="6">
        <f t="shared" si="158"/>
        <v>0.1216200030024</v>
      </c>
      <c r="AB67" s="6">
        <f t="shared" si="158"/>
        <v>9.3244823949199987E-2</v>
      </c>
      <c r="AC67" s="6">
        <f t="shared" si="158"/>
        <v>4.59761048112E-2</v>
      </c>
      <c r="AD67" s="6">
        <f t="shared" si="158"/>
        <v>2.2886952414000003E-2</v>
      </c>
      <c r="AE67" s="6">
        <f t="shared" si="158"/>
        <v>1.2453444677559997E-2</v>
      </c>
      <c r="AF67" s="4">
        <f t="shared" si="158"/>
        <v>4.7440000000000007</v>
      </c>
      <c r="AG67" s="1">
        <f t="shared" si="158"/>
        <v>0.24</v>
      </c>
      <c r="AH67" s="1">
        <f t="shared" si="158"/>
        <v>1.1574999999999998</v>
      </c>
      <c r="AI67" s="4">
        <f t="shared" si="158"/>
        <v>4.0481800000000012</v>
      </c>
      <c r="AJ67" s="4" t="e">
        <f t="shared" si="158"/>
        <v>#DIV/0!</v>
      </c>
      <c r="AK67" s="4">
        <f t="shared" si="158"/>
        <v>0.29500000000000004</v>
      </c>
      <c r="AL67" s="4">
        <f t="shared" si="158"/>
        <v>5.0814285714285718</v>
      </c>
      <c r="AM67" s="5">
        <f t="shared" si="158"/>
        <v>16087.117647058823</v>
      </c>
      <c r="AN67" s="5">
        <f t="shared" si="158"/>
        <v>26115.722222222223</v>
      </c>
      <c r="AO67" s="5">
        <f t="shared" ref="AO67:BH67" si="159">AVERAGE(AO$163:AO$188)</f>
        <v>97.340973748627718</v>
      </c>
      <c r="AP67" s="4">
        <f t="shared" si="159"/>
        <v>8.4373381578947413</v>
      </c>
      <c r="AQ67" s="5">
        <f t="shared" si="159"/>
        <v>57.524636363636368</v>
      </c>
      <c r="AR67" s="5">
        <f t="shared" si="159"/>
        <v>12728.217727272726</v>
      </c>
      <c r="AS67" s="4">
        <f t="shared" si="159"/>
        <v>7.0247392</v>
      </c>
      <c r="AT67" s="4">
        <f t="shared" si="159"/>
        <v>26.725703577599994</v>
      </c>
      <c r="AU67" s="4">
        <f t="shared" si="159"/>
        <v>14.893121599999999</v>
      </c>
      <c r="AV67" s="5">
        <f t="shared" si="159"/>
        <v>18.466029680000002</v>
      </c>
      <c r="AW67" s="5">
        <f t="shared" si="159"/>
        <v>134.33052000000009</v>
      </c>
      <c r="AX67" s="4">
        <f t="shared" si="159"/>
        <v>4.4892086315789488</v>
      </c>
      <c r="AY67" s="5">
        <f t="shared" si="159"/>
        <v>2438.596</v>
      </c>
      <c r="AZ67" s="5">
        <f t="shared" si="159"/>
        <v>4364.6308363636354</v>
      </c>
      <c r="BA67" s="4">
        <f t="shared" si="159"/>
        <v>7.1436616000000024</v>
      </c>
      <c r="BB67" s="4">
        <f t="shared" si="159"/>
        <v>38.765636363636368</v>
      </c>
      <c r="BC67" s="5">
        <f t="shared" si="159"/>
        <v>14738.312000000004</v>
      </c>
      <c r="BD67" s="4">
        <f t="shared" si="159"/>
        <v>36.560431999999999</v>
      </c>
      <c r="BE67" s="4">
        <f t="shared" si="159"/>
        <v>13.298889999999997</v>
      </c>
      <c r="BF67" s="4">
        <f t="shared" si="159"/>
        <v>16.401418959999994</v>
      </c>
      <c r="BG67" s="5">
        <f t="shared" si="159"/>
        <v>42.294546400000009</v>
      </c>
      <c r="BH67" s="5">
        <f t="shared" si="159"/>
        <v>306.77372159999999</v>
      </c>
      <c r="BI67" s="5" t="e">
        <f t="shared" ref="BI67:DS67" si="160">AVERAGE(BI$163:BI$188)</f>
        <v>#DIV/0!</v>
      </c>
      <c r="BJ67" s="5" t="e">
        <f t="shared" si="160"/>
        <v>#DIV/0!</v>
      </c>
      <c r="BK67" s="5" t="e">
        <f t="shared" si="160"/>
        <v>#DIV/0!</v>
      </c>
      <c r="BL67" s="5">
        <f t="shared" si="160"/>
        <v>727.58333333333337</v>
      </c>
      <c r="BM67" s="5" t="e">
        <f t="shared" si="160"/>
        <v>#DIV/0!</v>
      </c>
      <c r="BN67" s="5">
        <f t="shared" si="160"/>
        <v>166.15789473684211</v>
      </c>
      <c r="BO67" s="5">
        <f t="shared" si="160"/>
        <v>463.75</v>
      </c>
      <c r="BP67" s="5" t="e">
        <f t="shared" si="160"/>
        <v>#DIV/0!</v>
      </c>
      <c r="BQ67" s="5" t="e">
        <f t="shared" si="160"/>
        <v>#DIV/0!</v>
      </c>
      <c r="BR67" s="5" t="e">
        <f t="shared" si="160"/>
        <v>#DIV/0!</v>
      </c>
      <c r="BS67" s="5" t="e">
        <f t="shared" si="160"/>
        <v>#DIV/0!</v>
      </c>
      <c r="BT67" s="5" t="e">
        <f t="shared" si="160"/>
        <v>#DIV/0!</v>
      </c>
      <c r="BU67" s="5" t="e">
        <f t="shared" si="160"/>
        <v>#DIV/0!</v>
      </c>
      <c r="BV67" s="5">
        <f t="shared" si="160"/>
        <v>32</v>
      </c>
      <c r="BW67" s="5">
        <f t="shared" si="160"/>
        <v>474</v>
      </c>
      <c r="BX67" s="5" t="e">
        <f t="shared" si="160"/>
        <v>#DIV/0!</v>
      </c>
      <c r="BY67" s="5" t="e">
        <f t="shared" si="160"/>
        <v>#DIV/0!</v>
      </c>
      <c r="BZ67" s="5">
        <f t="shared" si="160"/>
        <v>14.5</v>
      </c>
      <c r="CA67" s="5" t="e">
        <f t="shared" si="160"/>
        <v>#DIV/0!</v>
      </c>
      <c r="CB67" s="5" t="e">
        <f t="shared" si="160"/>
        <v>#DIV/0!</v>
      </c>
      <c r="CC67" s="6">
        <f t="shared" si="160"/>
        <v>7.0526315789473687E-2</v>
      </c>
      <c r="CD67" s="6" t="e">
        <f t="shared" si="160"/>
        <v>#DIV/0!</v>
      </c>
      <c r="CE67" s="6" t="e">
        <f t="shared" si="160"/>
        <v>#DIV/0!</v>
      </c>
      <c r="CF67" s="6" t="e">
        <f t="shared" si="160"/>
        <v>#DIV/0!</v>
      </c>
      <c r="CG67" s="6">
        <f t="shared" si="160"/>
        <v>0.52</v>
      </c>
      <c r="CH67" s="6">
        <f t="shared" si="160"/>
        <v>0.01</v>
      </c>
      <c r="CI67" s="6" t="e">
        <f t="shared" si="160"/>
        <v>#DIV/0!</v>
      </c>
      <c r="CJ67" s="6" t="e">
        <f t="shared" si="160"/>
        <v>#DIV/0!</v>
      </c>
      <c r="CK67" s="6" t="e">
        <f t="shared" si="160"/>
        <v>#DIV/0!</v>
      </c>
      <c r="CL67" s="6">
        <f t="shared" si="160"/>
        <v>1.4999999999999999E-2</v>
      </c>
      <c r="CM67" s="6" t="e">
        <f t="shared" si="160"/>
        <v>#DIV/0!</v>
      </c>
      <c r="CN67" s="6" t="e">
        <f t="shared" si="160"/>
        <v>#DIV/0!</v>
      </c>
      <c r="CO67" s="6" t="e">
        <f t="shared" si="160"/>
        <v>#DIV/0!</v>
      </c>
      <c r="CP67" s="6">
        <f t="shared" si="160"/>
        <v>0.11526315789473686</v>
      </c>
      <c r="CQ67" s="6">
        <f t="shared" si="160"/>
        <v>0.01</v>
      </c>
      <c r="CR67" s="6" t="e">
        <f t="shared" si="160"/>
        <v>#DIV/0!</v>
      </c>
      <c r="CS67" s="6" t="e">
        <f t="shared" si="160"/>
        <v>#DIV/0!</v>
      </c>
      <c r="CT67" s="6" t="e">
        <f t="shared" si="160"/>
        <v>#DIV/0!</v>
      </c>
      <c r="CU67" s="6" t="e">
        <f t="shared" si="160"/>
        <v>#DIV/0!</v>
      </c>
      <c r="CV67" s="6" t="e">
        <f t="shared" si="160"/>
        <v>#DIV/0!</v>
      </c>
      <c r="CW67" s="6" t="e">
        <f t="shared" si="160"/>
        <v>#DIV/0!</v>
      </c>
      <c r="CX67" s="6" t="e">
        <f t="shared" si="160"/>
        <v>#DIV/0!</v>
      </c>
      <c r="CY67" s="6">
        <f t="shared" si="160"/>
        <v>0.01</v>
      </c>
      <c r="CZ67" s="6" t="e">
        <f t="shared" si="160"/>
        <v>#DIV/0!</v>
      </c>
      <c r="DA67" s="6" t="e">
        <f t="shared" si="160"/>
        <v>#DIV/0!</v>
      </c>
      <c r="DB67" s="6" t="e">
        <f t="shared" si="160"/>
        <v>#DIV/0!</v>
      </c>
      <c r="DC67" s="6" t="e">
        <f t="shared" si="160"/>
        <v>#DIV/0!</v>
      </c>
      <c r="DD67" s="6" t="e">
        <f t="shared" si="160"/>
        <v>#DIV/0!</v>
      </c>
      <c r="DE67" s="6" t="e">
        <f t="shared" si="160"/>
        <v>#DIV/0!</v>
      </c>
      <c r="DF67" s="6" t="e">
        <f t="shared" si="160"/>
        <v>#DIV/0!</v>
      </c>
      <c r="DG67" s="6" t="e">
        <f t="shared" si="160"/>
        <v>#DIV/0!</v>
      </c>
      <c r="DH67" s="6" t="e">
        <f t="shared" si="160"/>
        <v>#DIV/0!</v>
      </c>
      <c r="DI67" s="6" t="e">
        <f t="shared" si="160"/>
        <v>#DIV/0!</v>
      </c>
      <c r="DJ67" s="6" t="e">
        <f t="shared" si="160"/>
        <v>#DIV/0!</v>
      </c>
      <c r="DK67" s="6" t="e">
        <f t="shared" si="160"/>
        <v>#DIV/0!</v>
      </c>
      <c r="DL67" s="6" t="e">
        <f t="shared" si="160"/>
        <v>#DIV/0!</v>
      </c>
      <c r="DM67" s="6" t="e">
        <f t="shared" si="160"/>
        <v>#DIV/0!</v>
      </c>
      <c r="DN67" s="6">
        <f t="shared" si="160"/>
        <v>0.01</v>
      </c>
      <c r="DO67" s="6">
        <f t="shared" si="160"/>
        <v>9.2142857142857151E-2</v>
      </c>
      <c r="DP67" s="6" t="e">
        <f t="shared" si="160"/>
        <v>#DIV/0!</v>
      </c>
      <c r="DQ67" s="6" t="e">
        <f t="shared" si="160"/>
        <v>#DIV/0!</v>
      </c>
      <c r="DR67" s="6" t="e">
        <f t="shared" si="160"/>
        <v>#DIV/0!</v>
      </c>
      <c r="DS67" s="6">
        <f t="shared" si="160"/>
        <v>0.01</v>
      </c>
      <c r="DT67" s="6" t="e">
        <f t="shared" ref="DT67:EZ67" si="161">AVERAGE(DT$163:DT$188)</f>
        <v>#DIV/0!</v>
      </c>
      <c r="DU67" s="6" t="e">
        <f t="shared" si="161"/>
        <v>#DIV/0!</v>
      </c>
      <c r="DV67" s="6">
        <f t="shared" si="161"/>
        <v>0.16833333333333333</v>
      </c>
      <c r="DW67" s="6" t="e">
        <f t="shared" si="161"/>
        <v>#DIV/0!</v>
      </c>
      <c r="DX67" s="6" t="e">
        <f t="shared" si="161"/>
        <v>#DIV/0!</v>
      </c>
      <c r="DY67" s="6" t="e">
        <f t="shared" si="161"/>
        <v>#DIV/0!</v>
      </c>
      <c r="DZ67" s="6">
        <f t="shared" si="161"/>
        <v>0.01</v>
      </c>
      <c r="EA67" s="6" t="e">
        <f t="shared" si="161"/>
        <v>#DIV/0!</v>
      </c>
      <c r="EB67" s="6" t="e">
        <f t="shared" si="161"/>
        <v>#DIV/0!</v>
      </c>
      <c r="EC67" s="6">
        <f t="shared" si="161"/>
        <v>2.5000000000000001E-2</v>
      </c>
      <c r="ED67" s="6">
        <f t="shared" si="161"/>
        <v>1.9999999999999997E-2</v>
      </c>
      <c r="EE67" s="6">
        <f t="shared" si="161"/>
        <v>0.02</v>
      </c>
      <c r="EF67" s="6" t="e">
        <f t="shared" si="161"/>
        <v>#DIV/0!</v>
      </c>
      <c r="EG67" s="6">
        <f t="shared" si="161"/>
        <v>3.7999999999999999E-2</v>
      </c>
      <c r="EH67" s="6" t="e">
        <f t="shared" si="161"/>
        <v>#DIV/0!</v>
      </c>
      <c r="EI67" s="6" t="e">
        <f t="shared" si="161"/>
        <v>#DIV/0!</v>
      </c>
      <c r="EJ67" s="6" t="e">
        <f t="shared" si="161"/>
        <v>#DIV/0!</v>
      </c>
      <c r="EK67" s="6" t="e">
        <f t="shared" si="161"/>
        <v>#DIV/0!</v>
      </c>
      <c r="EL67" s="6">
        <f t="shared" si="161"/>
        <v>4.1818181818181824E-2</v>
      </c>
      <c r="EM67" s="6">
        <f t="shared" si="161"/>
        <v>2.2857142857142857E-2</v>
      </c>
      <c r="EN67" s="6">
        <f t="shared" si="161"/>
        <v>0.04</v>
      </c>
      <c r="EO67" s="6" t="e">
        <f t="shared" si="161"/>
        <v>#DIV/0!</v>
      </c>
      <c r="EP67" s="6">
        <f t="shared" si="161"/>
        <v>1.2857142857142857E-2</v>
      </c>
      <c r="EQ67" s="6">
        <f t="shared" si="161"/>
        <v>2.8750000000000001E-2</v>
      </c>
      <c r="ER67" s="6" t="e">
        <f t="shared" si="161"/>
        <v>#DIV/0!</v>
      </c>
      <c r="ES67" s="6">
        <f t="shared" si="161"/>
        <v>0.10625</v>
      </c>
      <c r="ET67" s="6" t="e">
        <f t="shared" si="161"/>
        <v>#DIV/0!</v>
      </c>
      <c r="EU67" s="6" t="e">
        <f t="shared" si="161"/>
        <v>#DIV/0!</v>
      </c>
      <c r="EV67" s="6" t="e">
        <f t="shared" si="161"/>
        <v>#DIV/0!</v>
      </c>
      <c r="EW67" s="6" t="e">
        <f t="shared" si="161"/>
        <v>#DIV/0!</v>
      </c>
      <c r="EX67" s="6" t="e">
        <f t="shared" si="161"/>
        <v>#DIV/0!</v>
      </c>
      <c r="EY67" s="6">
        <f t="shared" si="161"/>
        <v>0.01</v>
      </c>
      <c r="EZ67" s="6">
        <f t="shared" si="161"/>
        <v>2.2700000000000001E-2</v>
      </c>
      <c r="FA67" s="6">
        <f t="shared" ref="FA67:FQ67" si="162">AVERAGE(FA$163:FA$188)</f>
        <v>1.4999999999999999E-2</v>
      </c>
      <c r="FB67" s="6" t="e">
        <f t="shared" si="162"/>
        <v>#DIV/0!</v>
      </c>
      <c r="FC67" s="6">
        <f t="shared" si="162"/>
        <v>1.9090909090909089E-2</v>
      </c>
      <c r="FD67" s="6">
        <f t="shared" si="162"/>
        <v>6.2538095238095254E-2</v>
      </c>
      <c r="FE67" s="6" t="e">
        <f t="shared" si="162"/>
        <v>#DIV/0!</v>
      </c>
      <c r="FF67" s="6" t="e">
        <f t="shared" si="162"/>
        <v>#DIV/0!</v>
      </c>
      <c r="FG67" s="6">
        <f t="shared" si="162"/>
        <v>4.0000000000000008E-2</v>
      </c>
      <c r="FH67" s="6" t="e">
        <f t="shared" si="162"/>
        <v>#DIV/0!</v>
      </c>
      <c r="FI67" s="6" t="e">
        <f t="shared" si="162"/>
        <v>#DIV/0!</v>
      </c>
      <c r="FJ67" s="6">
        <f t="shared" si="162"/>
        <v>0.12</v>
      </c>
      <c r="FK67" s="6">
        <f t="shared" si="162"/>
        <v>3.2000000000000001E-2</v>
      </c>
      <c r="FL67" s="6">
        <f t="shared" si="162"/>
        <v>0.03</v>
      </c>
      <c r="FM67" s="6">
        <f t="shared" si="162"/>
        <v>7.7692307692307699E-2</v>
      </c>
      <c r="FN67" s="6" t="e">
        <f t="shared" si="162"/>
        <v>#DIV/0!</v>
      </c>
      <c r="FO67" s="6">
        <f t="shared" si="162"/>
        <v>3.0000000000000002E-2</v>
      </c>
      <c r="FP67" s="6">
        <f t="shared" si="162"/>
        <v>0.04</v>
      </c>
      <c r="FQ67" s="6">
        <f t="shared" si="162"/>
        <v>9.4E-2</v>
      </c>
    </row>
    <row r="68" spans="4:173" s="2" customFormat="1" x14ac:dyDescent="0.25">
      <c r="G68" s="2" t="s">
        <v>402</v>
      </c>
      <c r="I68" s="4">
        <f t="shared" ref="I68:AN68" si="163">MEDIAN(I$163:I$188)</f>
        <v>7.08</v>
      </c>
      <c r="J68" s="5">
        <f t="shared" si="163"/>
        <v>17.5</v>
      </c>
      <c r="K68" s="5">
        <f t="shared" si="163"/>
        <v>148.05000000000001</v>
      </c>
      <c r="L68" s="2">
        <f t="shared" si="163"/>
        <v>2.0577132999999997E-2</v>
      </c>
      <c r="M68" s="5">
        <f t="shared" si="163"/>
        <v>173.5</v>
      </c>
      <c r="N68" s="6">
        <f t="shared" si="163"/>
        <v>2.4899999999999999E-2</v>
      </c>
      <c r="O68" s="6">
        <f t="shared" si="163"/>
        <v>5.57E-2</v>
      </c>
      <c r="P68" s="6">
        <f t="shared" si="163"/>
        <v>1.1765000000000001E-2</v>
      </c>
      <c r="Q68" s="6">
        <f t="shared" si="163"/>
        <v>0.38714499999999996</v>
      </c>
      <c r="R68" s="4">
        <f t="shared" si="163"/>
        <v>7.3396098444489768</v>
      </c>
      <c r="S68" s="4">
        <f t="shared" si="163"/>
        <v>1.7889642111113051</v>
      </c>
      <c r="T68" s="4">
        <f t="shared" si="163"/>
        <v>1.5598766530645548E-2</v>
      </c>
      <c r="U68" s="4">
        <f t="shared" si="163"/>
        <v>0.51975835119354774</v>
      </c>
      <c r="V68" s="5">
        <f t="shared" si="163"/>
        <v>3239.8496240601503</v>
      </c>
      <c r="W68" s="6">
        <f t="shared" si="163"/>
        <v>0.37364998500000002</v>
      </c>
      <c r="X68" s="6">
        <f t="shared" si="163"/>
        <v>0.16708700000000001</v>
      </c>
      <c r="Y68" s="6">
        <f t="shared" si="163"/>
        <v>0.13244300000000001</v>
      </c>
      <c r="Z68" s="6">
        <f t="shared" si="163"/>
        <v>0.12371967</v>
      </c>
      <c r="AA68" s="6">
        <f t="shared" si="163"/>
        <v>0.101328425</v>
      </c>
      <c r="AB68" s="6">
        <f t="shared" si="163"/>
        <v>7.5911984000000002E-2</v>
      </c>
      <c r="AC68" s="6">
        <f t="shared" si="163"/>
        <v>3.5636079000000001E-2</v>
      </c>
      <c r="AD68" s="6">
        <f t="shared" si="163"/>
        <v>1.7943000000000001E-2</v>
      </c>
      <c r="AE68" s="6">
        <f t="shared" si="163"/>
        <v>1.0220999999999999E-2</v>
      </c>
      <c r="AF68" s="4">
        <f t="shared" si="163"/>
        <v>1.65</v>
      </c>
      <c r="AG68" s="1">
        <f t="shared" si="163"/>
        <v>0.19</v>
      </c>
      <c r="AH68" s="1">
        <f t="shared" si="163"/>
        <v>1.145</v>
      </c>
      <c r="AI68" s="4">
        <f t="shared" si="163"/>
        <v>0.93500000000000005</v>
      </c>
      <c r="AJ68" s="4" t="e">
        <f t="shared" si="163"/>
        <v>#NUM!</v>
      </c>
      <c r="AK68" s="4">
        <f t="shared" si="163"/>
        <v>0.26500000000000001</v>
      </c>
      <c r="AL68" s="4">
        <f t="shared" si="163"/>
        <v>4.91</v>
      </c>
      <c r="AM68" s="5">
        <f t="shared" si="163"/>
        <v>1957</v>
      </c>
      <c r="AN68" s="5">
        <f t="shared" si="163"/>
        <v>9050</v>
      </c>
      <c r="AO68" s="5">
        <f t="shared" ref="AO68:BH68" si="164">MEDIAN(AO$163:AO$188)</f>
        <v>46.318489999999997</v>
      </c>
      <c r="AP68" s="4">
        <f t="shared" si="164"/>
        <v>6.6150000000000002</v>
      </c>
      <c r="AQ68" s="5">
        <f t="shared" si="164"/>
        <v>49.537999999999997</v>
      </c>
      <c r="AR68" s="5">
        <f t="shared" si="164"/>
        <v>9423.8719999999994</v>
      </c>
      <c r="AS68" s="4">
        <f t="shared" si="164"/>
        <v>3.7</v>
      </c>
      <c r="AT68" s="4">
        <f t="shared" si="164"/>
        <v>17.861999999999998</v>
      </c>
      <c r="AU68" s="4">
        <f t="shared" si="164"/>
        <v>12.9</v>
      </c>
      <c r="AV68" s="5">
        <f t="shared" si="164"/>
        <v>12.54663</v>
      </c>
      <c r="AW68" s="5">
        <f t="shared" si="164"/>
        <v>100.75300000000001</v>
      </c>
      <c r="AX68" s="4">
        <f t="shared" si="164"/>
        <v>2.1912729999999998</v>
      </c>
      <c r="AY68" s="5">
        <f t="shared" si="164"/>
        <v>1749.6759999999999</v>
      </c>
      <c r="AZ68" s="5">
        <f t="shared" si="164"/>
        <v>1708.777</v>
      </c>
      <c r="BA68" s="4">
        <f t="shared" si="164"/>
        <v>4.9777199999999997</v>
      </c>
      <c r="BB68" s="4">
        <f t="shared" si="164"/>
        <v>40.235999999999997</v>
      </c>
      <c r="BC68" s="5">
        <f t="shared" si="164"/>
        <v>7964.8220000000001</v>
      </c>
      <c r="BD68" s="4">
        <f t="shared" si="164"/>
        <v>27.9</v>
      </c>
      <c r="BE68" s="4">
        <f t="shared" si="164"/>
        <v>9.4499999999999993</v>
      </c>
      <c r="BF68" s="4">
        <f t="shared" si="164"/>
        <v>11.465</v>
      </c>
      <c r="BG68" s="5">
        <f t="shared" si="164"/>
        <v>11.6</v>
      </c>
      <c r="BH68" s="5">
        <f t="shared" si="164"/>
        <v>147.36199999999999</v>
      </c>
      <c r="BI68" s="5" t="e">
        <f t="shared" ref="BI68:DS68" si="165">MEDIAN(BI$163:BI$188)</f>
        <v>#NUM!</v>
      </c>
      <c r="BJ68" s="5" t="e">
        <f t="shared" si="165"/>
        <v>#NUM!</v>
      </c>
      <c r="BK68" s="5" t="e">
        <f t="shared" si="165"/>
        <v>#NUM!</v>
      </c>
      <c r="BL68" s="5">
        <f t="shared" si="165"/>
        <v>71</v>
      </c>
      <c r="BM68" s="5" t="e">
        <f t="shared" si="165"/>
        <v>#NUM!</v>
      </c>
      <c r="BN68" s="5">
        <f t="shared" si="165"/>
        <v>130</v>
      </c>
      <c r="BO68" s="5">
        <f t="shared" si="165"/>
        <v>260</v>
      </c>
      <c r="BP68" s="5" t="e">
        <f t="shared" si="165"/>
        <v>#NUM!</v>
      </c>
      <c r="BQ68" s="5" t="e">
        <f t="shared" si="165"/>
        <v>#NUM!</v>
      </c>
      <c r="BR68" s="5" t="e">
        <f t="shared" si="165"/>
        <v>#NUM!</v>
      </c>
      <c r="BS68" s="5" t="e">
        <f t="shared" si="165"/>
        <v>#NUM!</v>
      </c>
      <c r="BT68" s="5" t="e">
        <f t="shared" si="165"/>
        <v>#NUM!</v>
      </c>
      <c r="BU68" s="5" t="e">
        <f t="shared" si="165"/>
        <v>#NUM!</v>
      </c>
      <c r="BV68" s="5">
        <f t="shared" si="165"/>
        <v>32</v>
      </c>
      <c r="BW68" s="5">
        <f t="shared" si="165"/>
        <v>520</v>
      </c>
      <c r="BX68" s="5" t="e">
        <f t="shared" si="165"/>
        <v>#NUM!</v>
      </c>
      <c r="BY68" s="5" t="e">
        <f t="shared" si="165"/>
        <v>#NUM!</v>
      </c>
      <c r="BZ68" s="5">
        <f t="shared" si="165"/>
        <v>6</v>
      </c>
      <c r="CA68" s="5" t="e">
        <f t="shared" si="165"/>
        <v>#NUM!</v>
      </c>
      <c r="CB68" s="5" t="e">
        <f t="shared" si="165"/>
        <v>#NUM!</v>
      </c>
      <c r="CC68" s="6">
        <f t="shared" si="165"/>
        <v>0.05</v>
      </c>
      <c r="CD68" s="6" t="e">
        <f t="shared" si="165"/>
        <v>#NUM!</v>
      </c>
      <c r="CE68" s="6" t="e">
        <f t="shared" si="165"/>
        <v>#NUM!</v>
      </c>
      <c r="CF68" s="6" t="e">
        <f t="shared" si="165"/>
        <v>#NUM!</v>
      </c>
      <c r="CG68" s="6">
        <f t="shared" si="165"/>
        <v>0.3</v>
      </c>
      <c r="CH68" s="6">
        <f t="shared" si="165"/>
        <v>0.01</v>
      </c>
      <c r="CI68" s="6" t="e">
        <f t="shared" si="165"/>
        <v>#NUM!</v>
      </c>
      <c r="CJ68" s="6" t="e">
        <f t="shared" si="165"/>
        <v>#NUM!</v>
      </c>
      <c r="CK68" s="6" t="e">
        <f t="shared" si="165"/>
        <v>#NUM!</v>
      </c>
      <c r="CL68" s="6">
        <f t="shared" si="165"/>
        <v>1.4999999999999999E-2</v>
      </c>
      <c r="CM68" s="6" t="e">
        <f t="shared" si="165"/>
        <v>#NUM!</v>
      </c>
      <c r="CN68" s="6" t="e">
        <f t="shared" si="165"/>
        <v>#NUM!</v>
      </c>
      <c r="CO68" s="6" t="e">
        <f t="shared" si="165"/>
        <v>#NUM!</v>
      </c>
      <c r="CP68" s="6">
        <f t="shared" si="165"/>
        <v>0.05</v>
      </c>
      <c r="CQ68" s="6">
        <f t="shared" si="165"/>
        <v>0.01</v>
      </c>
      <c r="CR68" s="6" t="e">
        <f t="shared" si="165"/>
        <v>#NUM!</v>
      </c>
      <c r="CS68" s="6" t="e">
        <f t="shared" si="165"/>
        <v>#NUM!</v>
      </c>
      <c r="CT68" s="6" t="e">
        <f t="shared" si="165"/>
        <v>#NUM!</v>
      </c>
      <c r="CU68" s="6" t="e">
        <f t="shared" si="165"/>
        <v>#NUM!</v>
      </c>
      <c r="CV68" s="6" t="e">
        <f t="shared" si="165"/>
        <v>#NUM!</v>
      </c>
      <c r="CW68" s="6" t="e">
        <f t="shared" si="165"/>
        <v>#NUM!</v>
      </c>
      <c r="CX68" s="6" t="e">
        <f t="shared" si="165"/>
        <v>#NUM!</v>
      </c>
      <c r="CY68" s="6">
        <f t="shared" si="165"/>
        <v>0.01</v>
      </c>
      <c r="CZ68" s="6" t="e">
        <f t="shared" si="165"/>
        <v>#NUM!</v>
      </c>
      <c r="DA68" s="6" t="e">
        <f t="shared" si="165"/>
        <v>#NUM!</v>
      </c>
      <c r="DB68" s="6" t="e">
        <f t="shared" si="165"/>
        <v>#NUM!</v>
      </c>
      <c r="DC68" s="6" t="e">
        <f t="shared" si="165"/>
        <v>#NUM!</v>
      </c>
      <c r="DD68" s="6" t="e">
        <f t="shared" si="165"/>
        <v>#NUM!</v>
      </c>
      <c r="DE68" s="6" t="e">
        <f t="shared" si="165"/>
        <v>#NUM!</v>
      </c>
      <c r="DF68" s="6" t="e">
        <f t="shared" si="165"/>
        <v>#NUM!</v>
      </c>
      <c r="DG68" s="6" t="e">
        <f t="shared" si="165"/>
        <v>#NUM!</v>
      </c>
      <c r="DH68" s="6" t="e">
        <f t="shared" si="165"/>
        <v>#NUM!</v>
      </c>
      <c r="DI68" s="6" t="e">
        <f t="shared" si="165"/>
        <v>#NUM!</v>
      </c>
      <c r="DJ68" s="6" t="e">
        <f t="shared" si="165"/>
        <v>#NUM!</v>
      </c>
      <c r="DK68" s="6" t="e">
        <f t="shared" si="165"/>
        <v>#NUM!</v>
      </c>
      <c r="DL68" s="6" t="e">
        <f t="shared" si="165"/>
        <v>#NUM!</v>
      </c>
      <c r="DM68" s="6" t="e">
        <f t="shared" si="165"/>
        <v>#NUM!</v>
      </c>
      <c r="DN68" s="6">
        <f t="shared" si="165"/>
        <v>0.01</v>
      </c>
      <c r="DO68" s="6">
        <f t="shared" si="165"/>
        <v>9.5000000000000001E-2</v>
      </c>
      <c r="DP68" s="6" t="e">
        <f t="shared" si="165"/>
        <v>#NUM!</v>
      </c>
      <c r="DQ68" s="6" t="e">
        <f t="shared" si="165"/>
        <v>#NUM!</v>
      </c>
      <c r="DR68" s="6" t="e">
        <f t="shared" si="165"/>
        <v>#NUM!</v>
      </c>
      <c r="DS68" s="6">
        <f t="shared" si="165"/>
        <v>0.01</v>
      </c>
      <c r="DT68" s="6" t="e">
        <f t="shared" ref="DT68:EZ68" si="166">MEDIAN(DT$163:DT$188)</f>
        <v>#NUM!</v>
      </c>
      <c r="DU68" s="6" t="e">
        <f t="shared" si="166"/>
        <v>#NUM!</v>
      </c>
      <c r="DV68" s="6">
        <f t="shared" si="166"/>
        <v>0.15000000000000002</v>
      </c>
      <c r="DW68" s="6" t="e">
        <f t="shared" si="166"/>
        <v>#NUM!</v>
      </c>
      <c r="DX68" s="6" t="e">
        <f t="shared" si="166"/>
        <v>#NUM!</v>
      </c>
      <c r="DY68" s="6" t="e">
        <f t="shared" si="166"/>
        <v>#NUM!</v>
      </c>
      <c r="DZ68" s="6">
        <f t="shared" si="166"/>
        <v>0.01</v>
      </c>
      <c r="EA68" s="6" t="e">
        <f t="shared" si="166"/>
        <v>#NUM!</v>
      </c>
      <c r="EB68" s="6" t="e">
        <f t="shared" si="166"/>
        <v>#NUM!</v>
      </c>
      <c r="EC68" s="6">
        <f t="shared" si="166"/>
        <v>2.5000000000000001E-2</v>
      </c>
      <c r="ED68" s="6">
        <f t="shared" si="166"/>
        <v>0.01</v>
      </c>
      <c r="EE68" s="6">
        <f t="shared" si="166"/>
        <v>0.02</v>
      </c>
      <c r="EF68" s="6" t="e">
        <f t="shared" si="166"/>
        <v>#NUM!</v>
      </c>
      <c r="EG68" s="6">
        <f t="shared" si="166"/>
        <v>0.03</v>
      </c>
      <c r="EH68" s="6" t="e">
        <f t="shared" si="166"/>
        <v>#NUM!</v>
      </c>
      <c r="EI68" s="6" t="e">
        <f t="shared" si="166"/>
        <v>#NUM!</v>
      </c>
      <c r="EJ68" s="6" t="e">
        <f t="shared" si="166"/>
        <v>#NUM!</v>
      </c>
      <c r="EK68" s="6" t="e">
        <f t="shared" si="166"/>
        <v>#NUM!</v>
      </c>
      <c r="EL68" s="6">
        <f t="shared" si="166"/>
        <v>0.02</v>
      </c>
      <c r="EM68" s="6">
        <f t="shared" si="166"/>
        <v>0.02</v>
      </c>
      <c r="EN68" s="6">
        <f t="shared" si="166"/>
        <v>0.04</v>
      </c>
      <c r="EO68" s="6" t="e">
        <f t="shared" si="166"/>
        <v>#NUM!</v>
      </c>
      <c r="EP68" s="6">
        <f t="shared" si="166"/>
        <v>0.01</v>
      </c>
      <c r="EQ68" s="6">
        <f t="shared" si="166"/>
        <v>0.03</v>
      </c>
      <c r="ER68" s="6" t="e">
        <f t="shared" si="166"/>
        <v>#NUM!</v>
      </c>
      <c r="ES68" s="6">
        <f t="shared" si="166"/>
        <v>0.08</v>
      </c>
      <c r="ET68" s="6" t="e">
        <f t="shared" si="166"/>
        <v>#NUM!</v>
      </c>
      <c r="EU68" s="6" t="e">
        <f t="shared" si="166"/>
        <v>#NUM!</v>
      </c>
      <c r="EV68" s="6" t="e">
        <f t="shared" si="166"/>
        <v>#NUM!</v>
      </c>
      <c r="EW68" s="6" t="e">
        <f t="shared" si="166"/>
        <v>#NUM!</v>
      </c>
      <c r="EX68" s="6" t="e">
        <f t="shared" si="166"/>
        <v>#NUM!</v>
      </c>
      <c r="EY68" s="6">
        <f t="shared" si="166"/>
        <v>0.01</v>
      </c>
      <c r="EZ68" s="6">
        <f t="shared" si="166"/>
        <v>2.2700000000000001E-2</v>
      </c>
      <c r="FA68" s="6">
        <f t="shared" ref="FA68:FQ68" si="167">MEDIAN(FA$163:FA$188)</f>
        <v>1.4999999999999999E-2</v>
      </c>
      <c r="FB68" s="6" t="e">
        <f t="shared" si="167"/>
        <v>#NUM!</v>
      </c>
      <c r="FC68" s="6">
        <f t="shared" si="167"/>
        <v>0.02</v>
      </c>
      <c r="FD68" s="6">
        <f t="shared" si="167"/>
        <v>0.05</v>
      </c>
      <c r="FE68" s="6" t="e">
        <f t="shared" si="167"/>
        <v>#NUM!</v>
      </c>
      <c r="FF68" s="6" t="e">
        <f t="shared" si="167"/>
        <v>#NUM!</v>
      </c>
      <c r="FG68" s="6">
        <f t="shared" si="167"/>
        <v>0.02</v>
      </c>
      <c r="FH68" s="6" t="e">
        <f t="shared" si="167"/>
        <v>#NUM!</v>
      </c>
      <c r="FI68" s="6" t="e">
        <f t="shared" si="167"/>
        <v>#NUM!</v>
      </c>
      <c r="FJ68" s="6">
        <f t="shared" si="167"/>
        <v>0.12</v>
      </c>
      <c r="FK68" s="6">
        <f t="shared" si="167"/>
        <v>0.02</v>
      </c>
      <c r="FL68" s="6">
        <f t="shared" si="167"/>
        <v>0.03</v>
      </c>
      <c r="FM68" s="6">
        <f t="shared" si="167"/>
        <v>0.06</v>
      </c>
      <c r="FN68" s="6" t="e">
        <f t="shared" si="167"/>
        <v>#NUM!</v>
      </c>
      <c r="FO68" s="6">
        <f t="shared" si="167"/>
        <v>0.03</v>
      </c>
      <c r="FP68" s="6">
        <f t="shared" si="167"/>
        <v>0.04</v>
      </c>
      <c r="FQ68" s="6">
        <f t="shared" si="167"/>
        <v>4.4999999999999998E-2</v>
      </c>
    </row>
    <row r="69" spans="4:173" s="2" customFormat="1" x14ac:dyDescent="0.25">
      <c r="G69" s="2" t="s">
        <v>401</v>
      </c>
      <c r="I69" s="4">
        <f t="shared" ref="I69:AN69" si="168">MIN(I$163:I$188)</f>
        <v>6.28</v>
      </c>
      <c r="J69" s="5">
        <f t="shared" si="168"/>
        <v>5.55</v>
      </c>
      <c r="K69" s="5">
        <f t="shared" si="168"/>
        <v>50.9</v>
      </c>
      <c r="L69" s="2">
        <f t="shared" si="168"/>
        <v>4.3198020000000002E-3</v>
      </c>
      <c r="M69" s="5">
        <f t="shared" si="168"/>
        <v>153.80000000000001</v>
      </c>
      <c r="N69" s="6">
        <f t="shared" si="168"/>
        <v>2.7200000000000002E-3</v>
      </c>
      <c r="O69" s="6">
        <f t="shared" si="168"/>
        <v>3.3000000000000002E-2</v>
      </c>
      <c r="P69" s="6">
        <f t="shared" si="168"/>
        <v>4.7699999999999999E-3</v>
      </c>
      <c r="Q69" s="6">
        <f t="shared" si="168"/>
        <v>0.25397000000000003</v>
      </c>
      <c r="R69" s="4">
        <f t="shared" si="168"/>
        <v>2.4908618375601397</v>
      </c>
      <c r="S69" s="4">
        <f t="shared" si="168"/>
        <v>0.9461446664499279</v>
      </c>
      <c r="T69" s="4">
        <f t="shared" si="168"/>
        <v>0</v>
      </c>
      <c r="U69" s="4">
        <f t="shared" si="168"/>
        <v>0.26908486511493684</v>
      </c>
      <c r="V69" s="5">
        <f t="shared" si="168"/>
        <v>1912.4031007751939</v>
      </c>
      <c r="W69" s="6">
        <f t="shared" si="168"/>
        <v>0.122236759</v>
      </c>
      <c r="X69" s="6">
        <f t="shared" si="168"/>
        <v>8.1111953000000001E-2</v>
      </c>
      <c r="Y69" s="6">
        <f t="shared" si="168"/>
        <v>6.6755659999999994E-2</v>
      </c>
      <c r="Z69" s="6">
        <f t="shared" si="168"/>
        <v>6.1554376000000001E-2</v>
      </c>
      <c r="AA69" s="6">
        <f t="shared" si="168"/>
        <v>5.3085983000000003E-2</v>
      </c>
      <c r="AB69" s="6">
        <f t="shared" si="168"/>
        <v>4.2724303999999998E-2</v>
      </c>
      <c r="AC69" s="6">
        <f t="shared" si="168"/>
        <v>2.2276292E-2</v>
      </c>
      <c r="AD69" s="6">
        <f t="shared" si="168"/>
        <v>8.4799999999999997E-3</v>
      </c>
      <c r="AE69" s="6">
        <f t="shared" si="168"/>
        <v>2.7629999999999998E-3</v>
      </c>
      <c r="AF69" s="4">
        <f t="shared" si="168"/>
        <v>0.75</v>
      </c>
      <c r="AG69" s="1">
        <f t="shared" si="168"/>
        <v>0.13</v>
      </c>
      <c r="AH69" s="1">
        <f t="shared" si="168"/>
        <v>1.1200000000000001</v>
      </c>
      <c r="AI69" s="4">
        <f t="shared" si="168"/>
        <v>0.30449999999999999</v>
      </c>
      <c r="AJ69" s="4">
        <f t="shared" si="168"/>
        <v>0</v>
      </c>
      <c r="AK69" s="4">
        <f t="shared" si="168"/>
        <v>0.02</v>
      </c>
      <c r="AL69" s="4">
        <f t="shared" si="168"/>
        <v>2.11</v>
      </c>
      <c r="AM69" s="5">
        <f t="shared" si="168"/>
        <v>204</v>
      </c>
      <c r="AN69" s="5">
        <f t="shared" si="168"/>
        <v>380</v>
      </c>
      <c r="AO69" s="5">
        <f t="shared" ref="AO69:BH69" si="169">MIN(AO$163:AO$188)</f>
        <v>13.192000000000002</v>
      </c>
      <c r="AP69" s="4">
        <f t="shared" si="169"/>
        <v>1.65</v>
      </c>
      <c r="AQ69" s="5">
        <f t="shared" si="169"/>
        <v>17.486999999999998</v>
      </c>
      <c r="AR69" s="5">
        <f t="shared" si="169"/>
        <v>3853.797</v>
      </c>
      <c r="AS69" s="4">
        <f t="shared" si="169"/>
        <v>0.16</v>
      </c>
      <c r="AT69" s="4">
        <f t="shared" si="169"/>
        <v>0.5</v>
      </c>
      <c r="AU69" s="4">
        <f t="shared" si="169"/>
        <v>1.52</v>
      </c>
      <c r="AV69" s="5">
        <f t="shared" si="169"/>
        <v>0.62745600000000201</v>
      </c>
      <c r="AW69" s="5">
        <f t="shared" si="169"/>
        <v>16.178999999999998</v>
      </c>
      <c r="AX69" s="4">
        <f t="shared" si="169"/>
        <v>0.35699999999999998</v>
      </c>
      <c r="AY69" s="5">
        <f t="shared" si="169"/>
        <v>1256.5250000000001</v>
      </c>
      <c r="AZ69" s="5">
        <f t="shared" si="169"/>
        <v>704.20219999999995</v>
      </c>
      <c r="BA69" s="4">
        <f t="shared" si="169"/>
        <v>9.0719999999999995E-2</v>
      </c>
      <c r="BB69" s="4">
        <f t="shared" si="169"/>
        <v>3.54</v>
      </c>
      <c r="BC69" s="5">
        <f t="shared" si="169"/>
        <v>3849.1590000000001</v>
      </c>
      <c r="BD69" s="4">
        <f t="shared" si="169"/>
        <v>0.28559999999999874</v>
      </c>
      <c r="BE69" s="4">
        <f t="shared" si="169"/>
        <v>3.18</v>
      </c>
      <c r="BF69" s="4">
        <f t="shared" si="169"/>
        <v>1.7</v>
      </c>
      <c r="BG69" s="5">
        <f t="shared" si="169"/>
        <v>1.8520000000000001</v>
      </c>
      <c r="BH69" s="5">
        <f t="shared" si="169"/>
        <v>29.244</v>
      </c>
      <c r="BI69" s="5">
        <f t="shared" ref="BI69:DS69" si="170">MIN(BI$163:BI$188)</f>
        <v>0</v>
      </c>
      <c r="BJ69" s="5">
        <f t="shared" si="170"/>
        <v>0</v>
      </c>
      <c r="BK69" s="5">
        <f t="shared" si="170"/>
        <v>0</v>
      </c>
      <c r="BL69" s="5">
        <f t="shared" si="170"/>
        <v>12</v>
      </c>
      <c r="BM69" s="5">
        <f t="shared" si="170"/>
        <v>0</v>
      </c>
      <c r="BN69" s="5">
        <f t="shared" si="170"/>
        <v>24</v>
      </c>
      <c r="BO69" s="5">
        <f t="shared" si="170"/>
        <v>130</v>
      </c>
      <c r="BP69" s="5">
        <f t="shared" si="170"/>
        <v>0</v>
      </c>
      <c r="BQ69" s="5">
        <f t="shared" si="170"/>
        <v>0</v>
      </c>
      <c r="BR69" s="5">
        <f t="shared" si="170"/>
        <v>0</v>
      </c>
      <c r="BS69" s="5">
        <f t="shared" si="170"/>
        <v>0</v>
      </c>
      <c r="BT69" s="5">
        <f t="shared" si="170"/>
        <v>0</v>
      </c>
      <c r="BU69" s="5">
        <f t="shared" si="170"/>
        <v>0</v>
      </c>
      <c r="BV69" s="5">
        <f t="shared" si="170"/>
        <v>32</v>
      </c>
      <c r="BW69" s="5">
        <f t="shared" si="170"/>
        <v>150</v>
      </c>
      <c r="BX69" s="5">
        <f t="shared" si="170"/>
        <v>0</v>
      </c>
      <c r="BY69" s="5">
        <f t="shared" si="170"/>
        <v>0</v>
      </c>
      <c r="BZ69" s="5">
        <f t="shared" si="170"/>
        <v>4</v>
      </c>
      <c r="CA69" s="5">
        <f t="shared" si="170"/>
        <v>0</v>
      </c>
      <c r="CB69" s="5">
        <f t="shared" si="170"/>
        <v>0</v>
      </c>
      <c r="CC69" s="6">
        <f t="shared" si="170"/>
        <v>0.01</v>
      </c>
      <c r="CD69" s="6">
        <f t="shared" si="170"/>
        <v>0</v>
      </c>
      <c r="CE69" s="6">
        <f t="shared" si="170"/>
        <v>0</v>
      </c>
      <c r="CF69" s="6">
        <f t="shared" si="170"/>
        <v>0</v>
      </c>
      <c r="CG69" s="6">
        <f t="shared" si="170"/>
        <v>0.03</v>
      </c>
      <c r="CH69" s="6">
        <f t="shared" si="170"/>
        <v>0.01</v>
      </c>
      <c r="CI69" s="6">
        <f t="shared" si="170"/>
        <v>0</v>
      </c>
      <c r="CJ69" s="6">
        <f t="shared" si="170"/>
        <v>0</v>
      </c>
      <c r="CK69" s="6">
        <f t="shared" si="170"/>
        <v>0</v>
      </c>
      <c r="CL69" s="6">
        <f t="shared" si="170"/>
        <v>0.01</v>
      </c>
      <c r="CM69" s="6">
        <f t="shared" si="170"/>
        <v>0</v>
      </c>
      <c r="CN69" s="6">
        <f t="shared" si="170"/>
        <v>0</v>
      </c>
      <c r="CO69" s="6">
        <f t="shared" si="170"/>
        <v>0</v>
      </c>
      <c r="CP69" s="6">
        <f t="shared" si="170"/>
        <v>0.01</v>
      </c>
      <c r="CQ69" s="6">
        <f t="shared" si="170"/>
        <v>0.01</v>
      </c>
      <c r="CR69" s="6">
        <f t="shared" si="170"/>
        <v>0</v>
      </c>
      <c r="CS69" s="6">
        <f t="shared" si="170"/>
        <v>0</v>
      </c>
      <c r="CT69" s="6">
        <f t="shared" si="170"/>
        <v>0</v>
      </c>
      <c r="CU69" s="6">
        <f t="shared" si="170"/>
        <v>0</v>
      </c>
      <c r="CV69" s="6">
        <f t="shared" si="170"/>
        <v>0</v>
      </c>
      <c r="CW69" s="6">
        <f t="shared" si="170"/>
        <v>0</v>
      </c>
      <c r="CX69" s="6">
        <f t="shared" si="170"/>
        <v>0</v>
      </c>
      <c r="CY69" s="6">
        <f t="shared" si="170"/>
        <v>0.01</v>
      </c>
      <c r="CZ69" s="6">
        <f t="shared" si="170"/>
        <v>0</v>
      </c>
      <c r="DA69" s="6">
        <f t="shared" si="170"/>
        <v>0</v>
      </c>
      <c r="DB69" s="6">
        <f t="shared" si="170"/>
        <v>0</v>
      </c>
      <c r="DC69" s="6">
        <f t="shared" si="170"/>
        <v>0</v>
      </c>
      <c r="DD69" s="6">
        <f t="shared" si="170"/>
        <v>0</v>
      </c>
      <c r="DE69" s="6">
        <f t="shared" si="170"/>
        <v>0</v>
      </c>
      <c r="DF69" s="6">
        <f t="shared" si="170"/>
        <v>0</v>
      </c>
      <c r="DG69" s="6">
        <f t="shared" si="170"/>
        <v>0</v>
      </c>
      <c r="DH69" s="6">
        <f t="shared" si="170"/>
        <v>0</v>
      </c>
      <c r="DI69" s="6">
        <f t="shared" si="170"/>
        <v>0</v>
      </c>
      <c r="DJ69" s="6">
        <f t="shared" si="170"/>
        <v>0</v>
      </c>
      <c r="DK69" s="6">
        <f t="shared" si="170"/>
        <v>0</v>
      </c>
      <c r="DL69" s="6">
        <f t="shared" si="170"/>
        <v>0</v>
      </c>
      <c r="DM69" s="6">
        <f t="shared" si="170"/>
        <v>0</v>
      </c>
      <c r="DN69" s="6">
        <f t="shared" si="170"/>
        <v>0.01</v>
      </c>
      <c r="DO69" s="6">
        <f t="shared" si="170"/>
        <v>0.03</v>
      </c>
      <c r="DP69" s="6">
        <f t="shared" si="170"/>
        <v>0</v>
      </c>
      <c r="DQ69" s="6">
        <f t="shared" si="170"/>
        <v>0</v>
      </c>
      <c r="DR69" s="6">
        <f t="shared" si="170"/>
        <v>0</v>
      </c>
      <c r="DS69" s="6">
        <f t="shared" si="170"/>
        <v>0.01</v>
      </c>
      <c r="DT69" s="6">
        <f t="shared" ref="DT69:EZ69" si="171">MIN(DT$163:DT$188)</f>
        <v>0</v>
      </c>
      <c r="DU69" s="6">
        <f t="shared" si="171"/>
        <v>0</v>
      </c>
      <c r="DV69" s="6">
        <f t="shared" si="171"/>
        <v>0.1</v>
      </c>
      <c r="DW69" s="6">
        <f t="shared" si="171"/>
        <v>0</v>
      </c>
      <c r="DX69" s="6">
        <f t="shared" si="171"/>
        <v>0</v>
      </c>
      <c r="DY69" s="6">
        <f t="shared" si="171"/>
        <v>0</v>
      </c>
      <c r="DZ69" s="6">
        <f t="shared" si="171"/>
        <v>0.01</v>
      </c>
      <c r="EA69" s="6">
        <f t="shared" si="171"/>
        <v>0</v>
      </c>
      <c r="EB69" s="6">
        <f t="shared" si="171"/>
        <v>0</v>
      </c>
      <c r="EC69" s="6">
        <f t="shared" si="171"/>
        <v>0.02</v>
      </c>
      <c r="ED69" s="6">
        <f t="shared" si="171"/>
        <v>0.01</v>
      </c>
      <c r="EE69" s="6">
        <f t="shared" si="171"/>
        <v>0.02</v>
      </c>
      <c r="EF69" s="6">
        <f t="shared" si="171"/>
        <v>0</v>
      </c>
      <c r="EG69" s="6">
        <f t="shared" si="171"/>
        <v>0.01</v>
      </c>
      <c r="EH69" s="6">
        <f t="shared" si="171"/>
        <v>0</v>
      </c>
      <c r="EI69" s="6">
        <f t="shared" si="171"/>
        <v>0</v>
      </c>
      <c r="EJ69" s="6">
        <f t="shared" si="171"/>
        <v>0</v>
      </c>
      <c r="EK69" s="6">
        <f t="shared" si="171"/>
        <v>0</v>
      </c>
      <c r="EL69" s="6">
        <f t="shared" si="171"/>
        <v>0.01</v>
      </c>
      <c r="EM69" s="6">
        <f t="shared" si="171"/>
        <v>0.01</v>
      </c>
      <c r="EN69" s="6">
        <f t="shared" si="171"/>
        <v>0.04</v>
      </c>
      <c r="EO69" s="6">
        <f t="shared" si="171"/>
        <v>0</v>
      </c>
      <c r="EP69" s="6">
        <f t="shared" si="171"/>
        <v>0.01</v>
      </c>
      <c r="EQ69" s="6">
        <f t="shared" si="171"/>
        <v>0.01</v>
      </c>
      <c r="ER69" s="6">
        <f t="shared" si="171"/>
        <v>0</v>
      </c>
      <c r="ES69" s="6">
        <f t="shared" si="171"/>
        <v>0.01</v>
      </c>
      <c r="ET69" s="6">
        <f t="shared" si="171"/>
        <v>0</v>
      </c>
      <c r="EU69" s="6">
        <f t="shared" si="171"/>
        <v>0</v>
      </c>
      <c r="EV69" s="6">
        <f t="shared" si="171"/>
        <v>0</v>
      </c>
      <c r="EW69" s="6">
        <f t="shared" si="171"/>
        <v>0</v>
      </c>
      <c r="EX69" s="6">
        <f t="shared" si="171"/>
        <v>0</v>
      </c>
      <c r="EY69" s="6">
        <f t="shared" si="171"/>
        <v>0.01</v>
      </c>
      <c r="EZ69" s="6">
        <f t="shared" si="171"/>
        <v>2.2700000000000001E-2</v>
      </c>
      <c r="FA69" s="6">
        <f t="shared" ref="FA69:FQ69" si="172">MIN(FA$163:FA$188)</f>
        <v>0.01</v>
      </c>
      <c r="FB69" s="6">
        <f t="shared" si="172"/>
        <v>0</v>
      </c>
      <c r="FC69" s="6">
        <f t="shared" si="172"/>
        <v>0.01</v>
      </c>
      <c r="FD69" s="6">
        <f t="shared" si="172"/>
        <v>0.02</v>
      </c>
      <c r="FE69" s="6">
        <f t="shared" si="172"/>
        <v>0</v>
      </c>
      <c r="FF69" s="6">
        <f t="shared" si="172"/>
        <v>0</v>
      </c>
      <c r="FG69" s="6">
        <f t="shared" si="172"/>
        <v>0.01</v>
      </c>
      <c r="FH69" s="6">
        <f t="shared" si="172"/>
        <v>0</v>
      </c>
      <c r="FI69" s="6">
        <f t="shared" si="172"/>
        <v>0</v>
      </c>
      <c r="FJ69" s="6">
        <f t="shared" si="172"/>
        <v>0.06</v>
      </c>
      <c r="FK69" s="6">
        <f t="shared" si="172"/>
        <v>0.02</v>
      </c>
      <c r="FL69" s="6">
        <f t="shared" si="172"/>
        <v>0.03</v>
      </c>
      <c r="FM69" s="6">
        <f t="shared" si="172"/>
        <v>0.01</v>
      </c>
      <c r="FN69" s="6">
        <f t="shared" si="172"/>
        <v>0</v>
      </c>
      <c r="FO69" s="6">
        <f t="shared" si="172"/>
        <v>0.01</v>
      </c>
      <c r="FP69" s="6">
        <f t="shared" si="172"/>
        <v>0.04</v>
      </c>
      <c r="FQ69" s="6">
        <f t="shared" si="172"/>
        <v>0.01</v>
      </c>
    </row>
    <row r="70" spans="4:173" s="2" customFormat="1" x14ac:dyDescent="0.25">
      <c r="I70" s="4"/>
      <c r="J70" s="5"/>
      <c r="K70" s="5"/>
      <c r="M70" s="5"/>
      <c r="N70" s="6"/>
      <c r="O70" s="6"/>
      <c r="P70" s="6"/>
      <c r="Q70" s="6"/>
      <c r="R70" s="4"/>
      <c r="S70" s="4"/>
      <c r="T70" s="4"/>
      <c r="U70" s="4"/>
      <c r="V70" s="5"/>
      <c r="W70" s="6"/>
      <c r="X70" s="6"/>
      <c r="Y70" s="6"/>
      <c r="Z70" s="6"/>
      <c r="AA70" s="6"/>
      <c r="AB70" s="6"/>
      <c r="AC70" s="6"/>
      <c r="AD70" s="6"/>
      <c r="AE70" s="6"/>
      <c r="AF70" s="4"/>
      <c r="AG70" s="1"/>
      <c r="AH70" s="1"/>
      <c r="AI70" s="4"/>
      <c r="AJ70" s="4"/>
      <c r="AK70" s="4"/>
      <c r="AL70" s="4"/>
      <c r="AM70" s="5"/>
      <c r="AN70" s="5"/>
      <c r="AO70" s="5"/>
      <c r="AP70" s="4"/>
      <c r="AQ70" s="5"/>
      <c r="AR70" s="5"/>
      <c r="AS70" s="4"/>
      <c r="AT70" s="4"/>
      <c r="AU70" s="4"/>
      <c r="AV70" s="5"/>
      <c r="AW70" s="5"/>
      <c r="AX70" s="4"/>
      <c r="AY70" s="5"/>
      <c r="AZ70" s="5"/>
      <c r="BA70" s="4"/>
      <c r="BB70" s="4"/>
      <c r="BC70" s="5"/>
      <c r="BD70" s="4"/>
      <c r="BE70" s="4"/>
      <c r="BF70" s="4"/>
      <c r="BG70" s="5"/>
      <c r="BH70" s="5"/>
      <c r="BI70" s="5"/>
      <c r="BJ70" s="5"/>
      <c r="BK70" s="5"/>
      <c r="BL70" s="5"/>
      <c r="BM70" s="5"/>
      <c r="BN70" s="5"/>
      <c r="BO70" s="5"/>
      <c r="BP70" s="5"/>
      <c r="BQ70" s="5"/>
      <c r="BR70" s="5"/>
      <c r="BS70" s="5"/>
      <c r="BT70" s="5"/>
      <c r="BU70" s="5"/>
      <c r="BV70" s="5"/>
      <c r="BW70" s="5"/>
      <c r="BX70" s="5"/>
      <c r="BY70" s="5"/>
      <c r="BZ70" s="5"/>
      <c r="CA70" s="5"/>
      <c r="CB70" s="5"/>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row>
    <row r="71" spans="4:173" s="2" customFormat="1" x14ac:dyDescent="0.25">
      <c r="G71" s="2" t="s">
        <v>398</v>
      </c>
      <c r="I71" s="4"/>
      <c r="J71" s="5"/>
      <c r="K71" s="5"/>
      <c r="M71" s="5"/>
      <c r="N71" s="6"/>
      <c r="O71" s="6"/>
      <c r="P71" s="6"/>
      <c r="Q71" s="6"/>
      <c r="R71" s="4"/>
      <c r="S71" s="4"/>
      <c r="T71" s="4"/>
      <c r="U71" s="4"/>
      <c r="V71" s="5"/>
      <c r="W71" s="6"/>
      <c r="X71" s="6"/>
      <c r="Y71" s="6"/>
      <c r="Z71" s="6"/>
      <c r="AA71" s="6"/>
      <c r="AB71" s="6"/>
      <c r="AC71" s="6"/>
      <c r="AD71" s="6"/>
      <c r="AE71" s="6"/>
      <c r="AF71" s="4"/>
      <c r="AG71" s="1"/>
      <c r="AH71" s="1"/>
      <c r="AI71" s="4"/>
      <c r="AJ71" s="4"/>
      <c r="AK71" s="4"/>
      <c r="AL71" s="4"/>
      <c r="AM71" s="5"/>
      <c r="AN71" s="5"/>
      <c r="AO71" s="5"/>
      <c r="AP71" s="4"/>
      <c r="AQ71" s="5"/>
      <c r="AR71" s="5"/>
      <c r="AS71" s="4"/>
      <c r="AT71" s="4"/>
      <c r="AU71" s="4"/>
      <c r="AV71" s="5"/>
      <c r="AW71" s="5"/>
      <c r="AX71" s="4"/>
      <c r="AY71" s="5"/>
      <c r="AZ71" s="5"/>
      <c r="BA71" s="4"/>
      <c r="BB71" s="4"/>
      <c r="BC71" s="5"/>
      <c r="BD71" s="4"/>
      <c r="BE71" s="4"/>
      <c r="BF71" s="4"/>
      <c r="BG71" s="5"/>
      <c r="BH71" s="5"/>
      <c r="BI71" s="5"/>
      <c r="BJ71" s="5"/>
      <c r="BK71" s="5"/>
      <c r="BL71" s="5"/>
      <c r="BM71" s="5"/>
      <c r="BN71" s="5"/>
      <c r="BO71" s="5"/>
      <c r="BP71" s="5"/>
      <c r="BQ71" s="5"/>
      <c r="BR71" s="5"/>
      <c r="BS71" s="5"/>
      <c r="BT71" s="5"/>
      <c r="BU71" s="5"/>
      <c r="BV71" s="5"/>
      <c r="BW71" s="5"/>
      <c r="BX71" s="5"/>
      <c r="BY71" s="5"/>
      <c r="BZ71" s="5"/>
      <c r="CA71" s="5"/>
      <c r="CB71" s="5"/>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row>
    <row r="72" spans="4:173" s="2" customFormat="1" x14ac:dyDescent="0.25">
      <c r="G72" s="3">
        <v>0.95</v>
      </c>
      <c r="I72" s="4">
        <f t="shared" ref="I72:R78" si="173">_xlfn.PERCENTILE.EXC(I$163:I$188,$G72)</f>
        <v>8.2509999999999994</v>
      </c>
      <c r="J72" s="5" t="e">
        <f t="shared" si="173"/>
        <v>#NUM!</v>
      </c>
      <c r="K72" s="5" t="e">
        <f t="shared" si="173"/>
        <v>#NUM!</v>
      </c>
      <c r="L72" s="2">
        <f t="shared" si="173"/>
        <v>8.6828699999999981E-2</v>
      </c>
      <c r="M72" s="5" t="e">
        <f t="shared" si="173"/>
        <v>#NUM!</v>
      </c>
      <c r="N72" s="6" t="e">
        <f t="shared" si="173"/>
        <v>#NUM!</v>
      </c>
      <c r="O72" s="6" t="e">
        <f t="shared" si="173"/>
        <v>#NUM!</v>
      </c>
      <c r="P72" s="6" t="e">
        <f t="shared" si="173"/>
        <v>#NUM!</v>
      </c>
      <c r="Q72" s="6" t="e">
        <f t="shared" si="173"/>
        <v>#NUM!</v>
      </c>
      <c r="R72" s="4" t="e">
        <f t="shared" si="173"/>
        <v>#NUM!</v>
      </c>
      <c r="S72" s="4" t="e">
        <f t="shared" ref="S72:AB78" si="174">_xlfn.PERCENTILE.EXC(S$163:S$188,$G72)</f>
        <v>#NUM!</v>
      </c>
      <c r="T72" s="4" t="e">
        <f t="shared" si="174"/>
        <v>#NUM!</v>
      </c>
      <c r="U72" s="4" t="e">
        <f t="shared" si="174"/>
        <v>#NUM!</v>
      </c>
      <c r="V72" s="5" t="e">
        <f t="shared" si="174"/>
        <v>#NUM!</v>
      </c>
      <c r="W72" s="6">
        <f t="shared" si="174"/>
        <v>1.0033544214999994</v>
      </c>
      <c r="X72" s="6">
        <f t="shared" si="174"/>
        <v>0.55089392957999972</v>
      </c>
      <c r="Y72" s="6">
        <f t="shared" si="174"/>
        <v>0.4619097501399998</v>
      </c>
      <c r="Z72" s="6">
        <f t="shared" si="174"/>
        <v>0.4366045772899998</v>
      </c>
      <c r="AA72" s="6">
        <f t="shared" si="174"/>
        <v>0.37438359859999981</v>
      </c>
      <c r="AB72" s="6">
        <f t="shared" si="174"/>
        <v>0.29051968905999986</v>
      </c>
      <c r="AC72" s="6">
        <f t="shared" ref="AC72:AL78" si="175">_xlfn.PERCENTILE.EXC(AC$163:AC$188,$G72)</f>
        <v>0.14886713849099992</v>
      </c>
      <c r="AD72" s="6">
        <f t="shared" si="175"/>
        <v>7.1247211845999969E-2</v>
      </c>
      <c r="AE72" s="6">
        <f t="shared" si="175"/>
        <v>3.6131071669999987E-2</v>
      </c>
      <c r="AF72" s="4">
        <f t="shared" si="175"/>
        <v>19.093</v>
      </c>
      <c r="AG72" s="1" t="e">
        <f t="shared" si="175"/>
        <v>#NUM!</v>
      </c>
      <c r="AH72" s="1" t="e">
        <f t="shared" si="175"/>
        <v>#NUM!</v>
      </c>
      <c r="AI72" s="4">
        <f t="shared" si="175"/>
        <v>28.485999999999986</v>
      </c>
      <c r="AJ72" s="4" t="e">
        <f t="shared" si="175"/>
        <v>#NUM!</v>
      </c>
      <c r="AK72" s="4" t="e">
        <f t="shared" si="175"/>
        <v>#NUM!</v>
      </c>
      <c r="AL72" s="4" t="e">
        <f t="shared" si="175"/>
        <v>#NUM!</v>
      </c>
      <c r="AM72" s="5" t="e">
        <f t="shared" ref="AM72:AV78" si="176">_xlfn.PERCENTILE.EXC(AM$163:AM$188,$G72)</f>
        <v>#NUM!</v>
      </c>
      <c r="AN72" s="5" t="e">
        <f t="shared" si="176"/>
        <v>#NUM!</v>
      </c>
      <c r="AO72" s="5">
        <f t="shared" si="176"/>
        <v>599.50589999999966</v>
      </c>
      <c r="AP72" s="4">
        <f t="shared" si="176"/>
        <v>36</v>
      </c>
      <c r="AQ72" s="5" t="e">
        <f t="shared" si="176"/>
        <v>#NUM!</v>
      </c>
      <c r="AR72" s="5" t="e">
        <f t="shared" si="176"/>
        <v>#NUM!</v>
      </c>
      <c r="AS72" s="4">
        <f t="shared" si="176"/>
        <v>44.119999999999983</v>
      </c>
      <c r="AT72" s="4">
        <f t="shared" si="176"/>
        <v>118.40399999999997</v>
      </c>
      <c r="AU72" s="4">
        <f t="shared" si="176"/>
        <v>50.100599999999986</v>
      </c>
      <c r="AV72" s="5">
        <f t="shared" si="176"/>
        <v>65.969799999999978</v>
      </c>
      <c r="AW72" s="5">
        <f t="shared" ref="AW72:BF78" si="177">_xlfn.PERCENTILE.EXC(AW$163:AW$188,$G72)</f>
        <v>605.90509999999961</v>
      </c>
      <c r="AX72" s="4">
        <f t="shared" si="177"/>
        <v>17.956</v>
      </c>
      <c r="AY72" s="5" t="e">
        <f t="shared" si="177"/>
        <v>#NUM!</v>
      </c>
      <c r="AZ72" s="5" t="e">
        <f t="shared" si="177"/>
        <v>#NUM!</v>
      </c>
      <c r="BA72" s="4">
        <f t="shared" si="177"/>
        <v>20.161699999999996</v>
      </c>
      <c r="BB72" s="4" t="e">
        <f t="shared" si="177"/>
        <v>#NUM!</v>
      </c>
      <c r="BC72" s="5" t="e">
        <f t="shared" si="177"/>
        <v>#NUM!</v>
      </c>
      <c r="BD72" s="4">
        <f t="shared" si="177"/>
        <v>114.84919999999998</v>
      </c>
      <c r="BE72" s="4">
        <f t="shared" si="177"/>
        <v>45.469999999999985</v>
      </c>
      <c r="BF72" s="4">
        <f t="shared" si="177"/>
        <v>47.38219999999999</v>
      </c>
      <c r="BG72" s="5">
        <f t="shared" ref="BG72:BP78" si="178">_xlfn.PERCENTILE.EXC(BG$163:BG$188,$G72)</f>
        <v>274.97499999999985</v>
      </c>
      <c r="BH72" s="5">
        <f t="shared" si="178"/>
        <v>1047.4160999999999</v>
      </c>
      <c r="BI72" s="5" t="e">
        <f t="shared" si="178"/>
        <v>#NUM!</v>
      </c>
      <c r="BJ72" s="5" t="e">
        <f t="shared" si="178"/>
        <v>#NUM!</v>
      </c>
      <c r="BK72" s="5" t="e">
        <f t="shared" si="178"/>
        <v>#NUM!</v>
      </c>
      <c r="BL72" s="5" t="e">
        <f t="shared" si="178"/>
        <v>#NUM!</v>
      </c>
      <c r="BM72" s="5" t="e">
        <f t="shared" si="178"/>
        <v>#NUM!</v>
      </c>
      <c r="BN72" s="5">
        <f t="shared" si="178"/>
        <v>480</v>
      </c>
      <c r="BO72" s="5" t="e">
        <f t="shared" si="178"/>
        <v>#NUM!</v>
      </c>
      <c r="BP72" s="5" t="e">
        <f t="shared" si="178"/>
        <v>#NUM!</v>
      </c>
      <c r="BQ72" s="5" t="e">
        <f t="shared" ref="BQ72:BZ78" si="179">_xlfn.PERCENTILE.EXC(BQ$163:BQ$188,$G72)</f>
        <v>#NUM!</v>
      </c>
      <c r="BR72" s="5" t="e">
        <f t="shared" si="179"/>
        <v>#NUM!</v>
      </c>
      <c r="BS72" s="5" t="e">
        <f t="shared" si="179"/>
        <v>#NUM!</v>
      </c>
      <c r="BT72" s="5" t="e">
        <f t="shared" si="179"/>
        <v>#NUM!</v>
      </c>
      <c r="BU72" s="5" t="e">
        <f t="shared" si="179"/>
        <v>#NUM!</v>
      </c>
      <c r="BV72" s="5" t="e">
        <f t="shared" si="179"/>
        <v>#NUM!</v>
      </c>
      <c r="BW72" s="5" t="e">
        <f t="shared" si="179"/>
        <v>#NUM!</v>
      </c>
      <c r="BX72" s="5" t="e">
        <f t="shared" si="179"/>
        <v>#NUM!</v>
      </c>
      <c r="BY72" s="5" t="e">
        <f t="shared" si="179"/>
        <v>#NUM!</v>
      </c>
      <c r="BZ72" s="5" t="e">
        <f t="shared" si="179"/>
        <v>#NUM!</v>
      </c>
      <c r="CA72" s="5" t="e">
        <f t="shared" ref="CA72:CJ78" si="180">_xlfn.PERCENTILE.EXC(CA$163:CA$188,$G72)</f>
        <v>#NUM!</v>
      </c>
      <c r="CB72" s="5" t="e">
        <f t="shared" si="180"/>
        <v>#NUM!</v>
      </c>
      <c r="CC72" s="6">
        <f t="shared" si="180"/>
        <v>0.23</v>
      </c>
      <c r="CD72" s="6" t="e">
        <f t="shared" si="180"/>
        <v>#NUM!</v>
      </c>
      <c r="CE72" s="6" t="e">
        <f t="shared" si="180"/>
        <v>#NUM!</v>
      </c>
      <c r="CF72" s="6" t="e">
        <f t="shared" si="180"/>
        <v>#NUM!</v>
      </c>
      <c r="CG72" s="6" t="e">
        <f t="shared" si="180"/>
        <v>#NUM!</v>
      </c>
      <c r="CH72" s="6" t="e">
        <f t="shared" si="180"/>
        <v>#NUM!</v>
      </c>
      <c r="CI72" s="6" t="e">
        <f t="shared" si="180"/>
        <v>#NUM!</v>
      </c>
      <c r="CJ72" s="6" t="e">
        <f t="shared" si="180"/>
        <v>#NUM!</v>
      </c>
      <c r="CK72" s="6" t="e">
        <f t="shared" ref="CK72:CT78" si="181">_xlfn.PERCENTILE.EXC(CK$163:CK$188,$G72)</f>
        <v>#NUM!</v>
      </c>
      <c r="CL72" s="6" t="e">
        <f t="shared" si="181"/>
        <v>#NUM!</v>
      </c>
      <c r="CM72" s="6" t="e">
        <f t="shared" si="181"/>
        <v>#NUM!</v>
      </c>
      <c r="CN72" s="6" t="e">
        <f t="shared" si="181"/>
        <v>#NUM!</v>
      </c>
      <c r="CO72" s="6" t="e">
        <f t="shared" si="181"/>
        <v>#NUM!</v>
      </c>
      <c r="CP72" s="6">
        <f t="shared" si="181"/>
        <v>0.43</v>
      </c>
      <c r="CQ72" s="6" t="e">
        <f t="shared" si="181"/>
        <v>#NUM!</v>
      </c>
      <c r="CR72" s="6" t="e">
        <f t="shared" si="181"/>
        <v>#NUM!</v>
      </c>
      <c r="CS72" s="6" t="e">
        <f t="shared" si="181"/>
        <v>#NUM!</v>
      </c>
      <c r="CT72" s="6" t="e">
        <f t="shared" si="181"/>
        <v>#NUM!</v>
      </c>
      <c r="CU72" s="6" t="e">
        <f t="shared" ref="CU72:DD78" si="182">_xlfn.PERCENTILE.EXC(CU$163:CU$188,$G72)</f>
        <v>#NUM!</v>
      </c>
      <c r="CV72" s="6" t="e">
        <f t="shared" si="182"/>
        <v>#NUM!</v>
      </c>
      <c r="CW72" s="6" t="e">
        <f t="shared" si="182"/>
        <v>#NUM!</v>
      </c>
      <c r="CX72" s="6" t="e">
        <f t="shared" si="182"/>
        <v>#NUM!</v>
      </c>
      <c r="CY72" s="6" t="e">
        <f t="shared" si="182"/>
        <v>#NUM!</v>
      </c>
      <c r="CZ72" s="6" t="e">
        <f t="shared" si="182"/>
        <v>#NUM!</v>
      </c>
      <c r="DA72" s="6" t="e">
        <f t="shared" si="182"/>
        <v>#NUM!</v>
      </c>
      <c r="DB72" s="6" t="e">
        <f t="shared" si="182"/>
        <v>#NUM!</v>
      </c>
      <c r="DC72" s="6" t="e">
        <f t="shared" si="182"/>
        <v>#NUM!</v>
      </c>
      <c r="DD72" s="6" t="e">
        <f t="shared" si="182"/>
        <v>#NUM!</v>
      </c>
      <c r="DE72" s="6" t="e">
        <f t="shared" ref="DE72:DN78" si="183">_xlfn.PERCENTILE.EXC(DE$163:DE$188,$G72)</f>
        <v>#NUM!</v>
      </c>
      <c r="DF72" s="6" t="e">
        <f t="shared" si="183"/>
        <v>#NUM!</v>
      </c>
      <c r="DG72" s="6" t="e">
        <f t="shared" si="183"/>
        <v>#NUM!</v>
      </c>
      <c r="DH72" s="6" t="e">
        <f t="shared" si="183"/>
        <v>#NUM!</v>
      </c>
      <c r="DI72" s="6" t="e">
        <f t="shared" si="183"/>
        <v>#NUM!</v>
      </c>
      <c r="DJ72" s="6" t="e">
        <f t="shared" si="183"/>
        <v>#NUM!</v>
      </c>
      <c r="DK72" s="6" t="e">
        <f t="shared" si="183"/>
        <v>#NUM!</v>
      </c>
      <c r="DL72" s="6" t="e">
        <f t="shared" si="183"/>
        <v>#NUM!</v>
      </c>
      <c r="DM72" s="6" t="e">
        <f t="shared" si="183"/>
        <v>#NUM!</v>
      </c>
      <c r="DN72" s="6" t="e">
        <f t="shared" si="183"/>
        <v>#NUM!</v>
      </c>
      <c r="DO72" s="6" t="e">
        <f t="shared" ref="DO72:DX78" si="184">_xlfn.PERCENTILE.EXC(DO$163:DO$188,$G72)</f>
        <v>#NUM!</v>
      </c>
      <c r="DP72" s="6" t="e">
        <f t="shared" si="184"/>
        <v>#NUM!</v>
      </c>
      <c r="DQ72" s="6" t="e">
        <f t="shared" si="184"/>
        <v>#NUM!</v>
      </c>
      <c r="DR72" s="6" t="e">
        <f t="shared" si="184"/>
        <v>#NUM!</v>
      </c>
      <c r="DS72" s="6" t="e">
        <f t="shared" si="184"/>
        <v>#NUM!</v>
      </c>
      <c r="DT72" s="6" t="e">
        <f t="shared" si="184"/>
        <v>#NUM!</v>
      </c>
      <c r="DU72" s="6" t="e">
        <f t="shared" si="184"/>
        <v>#NUM!</v>
      </c>
      <c r="DV72" s="6" t="e">
        <f t="shared" si="184"/>
        <v>#NUM!</v>
      </c>
      <c r="DW72" s="6" t="e">
        <f t="shared" si="184"/>
        <v>#NUM!</v>
      </c>
      <c r="DX72" s="6" t="e">
        <f t="shared" si="184"/>
        <v>#NUM!</v>
      </c>
      <c r="DY72" s="6" t="e">
        <f t="shared" ref="DY72:EH78" si="185">_xlfn.PERCENTILE.EXC(DY$163:DY$188,$G72)</f>
        <v>#NUM!</v>
      </c>
      <c r="DZ72" s="6" t="e">
        <f t="shared" si="185"/>
        <v>#NUM!</v>
      </c>
      <c r="EA72" s="6" t="e">
        <f t="shared" si="185"/>
        <v>#NUM!</v>
      </c>
      <c r="EB72" s="6" t="e">
        <f t="shared" si="185"/>
        <v>#NUM!</v>
      </c>
      <c r="EC72" s="6" t="e">
        <f t="shared" si="185"/>
        <v>#NUM!</v>
      </c>
      <c r="ED72" s="6" t="e">
        <f t="shared" si="185"/>
        <v>#NUM!</v>
      </c>
      <c r="EE72" s="6" t="e">
        <f t="shared" si="185"/>
        <v>#NUM!</v>
      </c>
      <c r="EF72" s="6" t="e">
        <f t="shared" si="185"/>
        <v>#NUM!</v>
      </c>
      <c r="EG72" s="6" t="e">
        <f t="shared" si="185"/>
        <v>#NUM!</v>
      </c>
      <c r="EH72" s="6" t="e">
        <f t="shared" si="185"/>
        <v>#NUM!</v>
      </c>
      <c r="EI72" s="6" t="e">
        <f t="shared" ref="EI72:ER78" si="186">_xlfn.PERCENTILE.EXC(EI$163:EI$188,$G72)</f>
        <v>#NUM!</v>
      </c>
      <c r="EJ72" s="6" t="e">
        <f t="shared" si="186"/>
        <v>#NUM!</v>
      </c>
      <c r="EK72" s="6" t="e">
        <f t="shared" si="186"/>
        <v>#NUM!</v>
      </c>
      <c r="EL72" s="6" t="e">
        <f t="shared" si="186"/>
        <v>#NUM!</v>
      </c>
      <c r="EM72" s="6" t="e">
        <f t="shared" si="186"/>
        <v>#NUM!</v>
      </c>
      <c r="EN72" s="6" t="e">
        <f t="shared" si="186"/>
        <v>#NUM!</v>
      </c>
      <c r="EO72" s="6" t="e">
        <f t="shared" si="186"/>
        <v>#NUM!</v>
      </c>
      <c r="EP72" s="6" t="e">
        <f t="shared" si="186"/>
        <v>#NUM!</v>
      </c>
      <c r="EQ72" s="6" t="e">
        <f t="shared" si="186"/>
        <v>#NUM!</v>
      </c>
      <c r="ER72" s="6" t="e">
        <f t="shared" si="186"/>
        <v>#NUM!</v>
      </c>
      <c r="ES72" s="6">
        <f t="shared" ref="ES72:FB78" si="187">_xlfn.PERCENTILE.EXC(ES$163:ES$188,$G72)</f>
        <v>0.35</v>
      </c>
      <c r="ET72" s="6" t="e">
        <f t="shared" si="187"/>
        <v>#NUM!</v>
      </c>
      <c r="EU72" s="6" t="e">
        <f t="shared" si="187"/>
        <v>#NUM!</v>
      </c>
      <c r="EV72" s="6" t="e">
        <f t="shared" si="187"/>
        <v>#NUM!</v>
      </c>
      <c r="EW72" s="6" t="e">
        <f t="shared" si="187"/>
        <v>#NUM!</v>
      </c>
      <c r="EX72" s="6" t="e">
        <f t="shared" si="187"/>
        <v>#NUM!</v>
      </c>
      <c r="EY72" s="6" t="e">
        <f t="shared" si="187"/>
        <v>#NUM!</v>
      </c>
      <c r="EZ72" s="6" t="e">
        <f t="shared" si="187"/>
        <v>#NUM!</v>
      </c>
      <c r="FA72" s="6" t="e">
        <f t="shared" si="187"/>
        <v>#NUM!</v>
      </c>
      <c r="FB72" s="6" t="e">
        <f t="shared" si="187"/>
        <v>#NUM!</v>
      </c>
      <c r="FC72" s="6" t="e">
        <f t="shared" ref="FC72:FQ78" si="188">_xlfn.PERCENTILE.EXC(FC$163:FC$188,$G72)</f>
        <v>#NUM!</v>
      </c>
      <c r="FD72" s="6">
        <f t="shared" si="188"/>
        <v>0.14699999999999996</v>
      </c>
      <c r="FE72" s="6" t="e">
        <f t="shared" si="188"/>
        <v>#NUM!</v>
      </c>
      <c r="FF72" s="6" t="e">
        <f t="shared" si="188"/>
        <v>#NUM!</v>
      </c>
      <c r="FG72" s="6" t="e">
        <f t="shared" si="188"/>
        <v>#NUM!</v>
      </c>
      <c r="FH72" s="6" t="e">
        <f t="shared" si="188"/>
        <v>#NUM!</v>
      </c>
      <c r="FI72" s="6" t="e">
        <f t="shared" si="188"/>
        <v>#NUM!</v>
      </c>
      <c r="FJ72" s="6" t="e">
        <f t="shared" si="188"/>
        <v>#NUM!</v>
      </c>
      <c r="FK72" s="6" t="e">
        <f t="shared" si="188"/>
        <v>#NUM!</v>
      </c>
      <c r="FL72" s="6" t="e">
        <f t="shared" si="188"/>
        <v>#NUM!</v>
      </c>
      <c r="FM72" s="6" t="e">
        <f t="shared" si="188"/>
        <v>#NUM!</v>
      </c>
      <c r="FN72" s="6" t="e">
        <f t="shared" si="188"/>
        <v>#NUM!</v>
      </c>
      <c r="FO72" s="6" t="e">
        <f t="shared" si="188"/>
        <v>#NUM!</v>
      </c>
      <c r="FP72" s="6" t="e">
        <f t="shared" si="188"/>
        <v>#NUM!</v>
      </c>
      <c r="FQ72" s="6" t="e">
        <f t="shared" si="188"/>
        <v>#NUM!</v>
      </c>
    </row>
    <row r="73" spans="4:173" s="2" customFormat="1" x14ac:dyDescent="0.25">
      <c r="G73" s="3">
        <v>0.9</v>
      </c>
      <c r="I73" s="4">
        <f t="shared" si="173"/>
        <v>8.125</v>
      </c>
      <c r="J73" s="5" t="e">
        <f t="shared" si="173"/>
        <v>#NUM!</v>
      </c>
      <c r="K73" s="5">
        <f t="shared" si="173"/>
        <v>355.70000000000016</v>
      </c>
      <c r="L73" s="2">
        <f t="shared" si="173"/>
        <v>6.6787400000000011E-2</v>
      </c>
      <c r="M73" s="5">
        <f t="shared" si="173"/>
        <v>231.66000000000003</v>
      </c>
      <c r="N73" s="6" t="e">
        <f t="shared" si="173"/>
        <v>#NUM!</v>
      </c>
      <c r="O73" s="6" t="e">
        <f t="shared" si="173"/>
        <v>#NUM!</v>
      </c>
      <c r="P73" s="6" t="e">
        <f t="shared" si="173"/>
        <v>#NUM!</v>
      </c>
      <c r="Q73" s="6" t="e">
        <f t="shared" si="173"/>
        <v>#NUM!</v>
      </c>
      <c r="R73" s="4">
        <f t="shared" si="173"/>
        <v>19.935972407661758</v>
      </c>
      <c r="S73" s="4">
        <f t="shared" si="174"/>
        <v>4.2669497202256759</v>
      </c>
      <c r="T73" s="4">
        <f t="shared" si="174"/>
        <v>3.9093490324360804E-2</v>
      </c>
      <c r="U73" s="4">
        <f t="shared" si="174"/>
        <v>1.2883842164786841</v>
      </c>
      <c r="V73" s="5">
        <f t="shared" si="174"/>
        <v>6790.9172932330803</v>
      </c>
      <c r="W73" s="6">
        <f t="shared" si="174"/>
        <v>0.56837582183999991</v>
      </c>
      <c r="X73" s="6">
        <f t="shared" si="174"/>
        <v>0.28546485306000013</v>
      </c>
      <c r="Y73" s="6">
        <f t="shared" si="174"/>
        <v>0.23898377420000008</v>
      </c>
      <c r="Z73" s="6">
        <f t="shared" si="174"/>
        <v>0.22624687252000009</v>
      </c>
      <c r="AA73" s="6">
        <f t="shared" si="174"/>
        <v>0.19008463028000008</v>
      </c>
      <c r="AB73" s="6">
        <f t="shared" si="174"/>
        <v>0.14440647364000003</v>
      </c>
      <c r="AC73" s="6">
        <f t="shared" si="175"/>
        <v>7.2669732572000018E-2</v>
      </c>
      <c r="AD73" s="6">
        <f t="shared" si="175"/>
        <v>3.697262704400002E-2</v>
      </c>
      <c r="AE73" s="6">
        <f t="shared" si="175"/>
        <v>2.1070728080000017E-2</v>
      </c>
      <c r="AF73" s="4">
        <f t="shared" si="175"/>
        <v>16.862000000000009</v>
      </c>
      <c r="AG73" s="1">
        <f t="shared" si="175"/>
        <v>0.62800000000000011</v>
      </c>
      <c r="AH73" s="1" t="e">
        <f t="shared" si="175"/>
        <v>#NUM!</v>
      </c>
      <c r="AI73" s="4">
        <f t="shared" si="175"/>
        <v>14.732000000000005</v>
      </c>
      <c r="AJ73" s="4" t="e">
        <f t="shared" si="175"/>
        <v>#NUM!</v>
      </c>
      <c r="AK73" s="4">
        <f t="shared" si="175"/>
        <v>0.76200000000000012</v>
      </c>
      <c r="AL73" s="4" t="e">
        <f t="shared" si="175"/>
        <v>#NUM!</v>
      </c>
      <c r="AM73" s="5">
        <f t="shared" si="176"/>
        <v>84899.999999999927</v>
      </c>
      <c r="AN73" s="5">
        <f t="shared" si="176"/>
        <v>106370.00000000007</v>
      </c>
      <c r="AO73" s="5">
        <f t="shared" si="176"/>
        <v>234.97820000000002</v>
      </c>
      <c r="AP73" s="4">
        <f t="shared" si="176"/>
        <v>11.71</v>
      </c>
      <c r="AQ73" s="5">
        <f t="shared" si="176"/>
        <v>123.84600000000003</v>
      </c>
      <c r="AR73" s="5">
        <f t="shared" si="176"/>
        <v>30066.090000000004</v>
      </c>
      <c r="AS73" s="4">
        <f t="shared" si="176"/>
        <v>17.960000000000036</v>
      </c>
      <c r="AT73" s="4">
        <f t="shared" si="176"/>
        <v>76.623000000000047</v>
      </c>
      <c r="AU73" s="4">
        <f t="shared" si="176"/>
        <v>36.105600000000003</v>
      </c>
      <c r="AV73" s="5">
        <f t="shared" si="176"/>
        <v>40.564200000000028</v>
      </c>
      <c r="AW73" s="5">
        <f t="shared" si="177"/>
        <v>232.96000000000004</v>
      </c>
      <c r="AX73" s="4">
        <f t="shared" si="177"/>
        <v>13.413000000000002</v>
      </c>
      <c r="AY73" s="5">
        <f t="shared" si="177"/>
        <v>4626.3630000000003</v>
      </c>
      <c r="AZ73" s="5">
        <f t="shared" si="177"/>
        <v>12341.478000000003</v>
      </c>
      <c r="BA73" s="4">
        <f t="shared" si="177"/>
        <v>17.872800000000002</v>
      </c>
      <c r="BB73" s="4">
        <f t="shared" si="177"/>
        <v>67.56</v>
      </c>
      <c r="BC73" s="5">
        <f t="shared" si="177"/>
        <v>34592.488000000005</v>
      </c>
      <c r="BD73" s="4">
        <f t="shared" si="177"/>
        <v>89.798400000000044</v>
      </c>
      <c r="BE73" s="4">
        <f t="shared" si="177"/>
        <v>32.858000000000004</v>
      </c>
      <c r="BF73" s="4">
        <f t="shared" si="177"/>
        <v>39.4544</v>
      </c>
      <c r="BG73" s="5">
        <f t="shared" si="178"/>
        <v>122.32000000000005</v>
      </c>
      <c r="BH73" s="5">
        <f t="shared" si="178"/>
        <v>964.12040000000013</v>
      </c>
      <c r="BI73" s="5" t="e">
        <f t="shared" si="178"/>
        <v>#NUM!</v>
      </c>
      <c r="BJ73" s="5" t="e">
        <f t="shared" si="178"/>
        <v>#NUM!</v>
      </c>
      <c r="BK73" s="5" t="e">
        <f t="shared" si="178"/>
        <v>#NUM!</v>
      </c>
      <c r="BL73" s="5">
        <f t="shared" si="178"/>
        <v>4360.0000000000018</v>
      </c>
      <c r="BM73" s="5" t="e">
        <f t="shared" si="178"/>
        <v>#NUM!</v>
      </c>
      <c r="BN73" s="5">
        <f t="shared" si="178"/>
        <v>420</v>
      </c>
      <c r="BO73" s="5" t="e">
        <f t="shared" si="178"/>
        <v>#NUM!</v>
      </c>
      <c r="BP73" s="5" t="e">
        <f t="shared" si="178"/>
        <v>#NUM!</v>
      </c>
      <c r="BQ73" s="5" t="e">
        <f t="shared" si="179"/>
        <v>#NUM!</v>
      </c>
      <c r="BR73" s="5" t="e">
        <f t="shared" si="179"/>
        <v>#NUM!</v>
      </c>
      <c r="BS73" s="5" t="e">
        <f t="shared" si="179"/>
        <v>#NUM!</v>
      </c>
      <c r="BT73" s="5" t="e">
        <f t="shared" si="179"/>
        <v>#NUM!</v>
      </c>
      <c r="BU73" s="5" t="e">
        <f t="shared" si="179"/>
        <v>#NUM!</v>
      </c>
      <c r="BV73" s="5" t="e">
        <f t="shared" si="179"/>
        <v>#NUM!</v>
      </c>
      <c r="BW73" s="5" t="e">
        <f t="shared" si="179"/>
        <v>#NUM!</v>
      </c>
      <c r="BX73" s="5" t="e">
        <f t="shared" si="179"/>
        <v>#NUM!</v>
      </c>
      <c r="BY73" s="5" t="e">
        <f t="shared" si="179"/>
        <v>#NUM!</v>
      </c>
      <c r="BZ73" s="5" t="e">
        <f t="shared" si="179"/>
        <v>#NUM!</v>
      </c>
      <c r="CA73" s="5" t="e">
        <f t="shared" si="180"/>
        <v>#NUM!</v>
      </c>
      <c r="CB73" s="5" t="e">
        <f t="shared" si="180"/>
        <v>#NUM!</v>
      </c>
      <c r="CC73" s="6">
        <f t="shared" si="180"/>
        <v>0.23</v>
      </c>
      <c r="CD73" s="6" t="e">
        <f t="shared" si="180"/>
        <v>#NUM!</v>
      </c>
      <c r="CE73" s="6" t="e">
        <f t="shared" si="180"/>
        <v>#NUM!</v>
      </c>
      <c r="CF73" s="6" t="e">
        <f t="shared" si="180"/>
        <v>#NUM!</v>
      </c>
      <c r="CG73" s="6">
        <f t="shared" si="180"/>
        <v>1.9599999999999991</v>
      </c>
      <c r="CH73" s="6" t="e">
        <f t="shared" si="180"/>
        <v>#NUM!</v>
      </c>
      <c r="CI73" s="6" t="e">
        <f t="shared" si="180"/>
        <v>#NUM!</v>
      </c>
      <c r="CJ73" s="6" t="e">
        <f t="shared" si="180"/>
        <v>#NUM!</v>
      </c>
      <c r="CK73" s="6" t="e">
        <f t="shared" si="181"/>
        <v>#NUM!</v>
      </c>
      <c r="CL73" s="6" t="e">
        <f t="shared" si="181"/>
        <v>#NUM!</v>
      </c>
      <c r="CM73" s="6" t="e">
        <f t="shared" si="181"/>
        <v>#NUM!</v>
      </c>
      <c r="CN73" s="6" t="e">
        <f t="shared" si="181"/>
        <v>#NUM!</v>
      </c>
      <c r="CO73" s="6" t="e">
        <f t="shared" si="181"/>
        <v>#NUM!</v>
      </c>
      <c r="CP73" s="6">
        <f t="shared" si="181"/>
        <v>0.33</v>
      </c>
      <c r="CQ73" s="6" t="e">
        <f t="shared" si="181"/>
        <v>#NUM!</v>
      </c>
      <c r="CR73" s="6" t="e">
        <f t="shared" si="181"/>
        <v>#NUM!</v>
      </c>
      <c r="CS73" s="6" t="e">
        <f t="shared" si="181"/>
        <v>#NUM!</v>
      </c>
      <c r="CT73" s="6" t="e">
        <f t="shared" si="181"/>
        <v>#NUM!</v>
      </c>
      <c r="CU73" s="6" t="e">
        <f t="shared" si="182"/>
        <v>#NUM!</v>
      </c>
      <c r="CV73" s="6" t="e">
        <f t="shared" si="182"/>
        <v>#NUM!</v>
      </c>
      <c r="CW73" s="6" t="e">
        <f t="shared" si="182"/>
        <v>#NUM!</v>
      </c>
      <c r="CX73" s="6" t="e">
        <f t="shared" si="182"/>
        <v>#NUM!</v>
      </c>
      <c r="CY73" s="6" t="e">
        <f t="shared" si="182"/>
        <v>#NUM!</v>
      </c>
      <c r="CZ73" s="6" t="e">
        <f t="shared" si="182"/>
        <v>#NUM!</v>
      </c>
      <c r="DA73" s="6" t="e">
        <f t="shared" si="182"/>
        <v>#NUM!</v>
      </c>
      <c r="DB73" s="6" t="e">
        <f t="shared" si="182"/>
        <v>#NUM!</v>
      </c>
      <c r="DC73" s="6" t="e">
        <f t="shared" si="182"/>
        <v>#NUM!</v>
      </c>
      <c r="DD73" s="6" t="e">
        <f t="shared" si="182"/>
        <v>#NUM!</v>
      </c>
      <c r="DE73" s="6" t="e">
        <f t="shared" si="183"/>
        <v>#NUM!</v>
      </c>
      <c r="DF73" s="6" t="e">
        <f t="shared" si="183"/>
        <v>#NUM!</v>
      </c>
      <c r="DG73" s="6" t="e">
        <f t="shared" si="183"/>
        <v>#NUM!</v>
      </c>
      <c r="DH73" s="6" t="e">
        <f t="shared" si="183"/>
        <v>#NUM!</v>
      </c>
      <c r="DI73" s="6" t="e">
        <f t="shared" si="183"/>
        <v>#NUM!</v>
      </c>
      <c r="DJ73" s="6" t="e">
        <f t="shared" si="183"/>
        <v>#NUM!</v>
      </c>
      <c r="DK73" s="6" t="e">
        <f t="shared" si="183"/>
        <v>#NUM!</v>
      </c>
      <c r="DL73" s="6" t="e">
        <f t="shared" si="183"/>
        <v>#NUM!</v>
      </c>
      <c r="DM73" s="6" t="e">
        <f t="shared" si="183"/>
        <v>#NUM!</v>
      </c>
      <c r="DN73" s="6" t="e">
        <f t="shared" si="183"/>
        <v>#NUM!</v>
      </c>
      <c r="DO73" s="6">
        <f t="shared" si="184"/>
        <v>0.17</v>
      </c>
      <c r="DP73" s="6" t="e">
        <f t="shared" si="184"/>
        <v>#NUM!</v>
      </c>
      <c r="DQ73" s="6" t="e">
        <f t="shared" si="184"/>
        <v>#NUM!</v>
      </c>
      <c r="DR73" s="6" t="e">
        <f t="shared" si="184"/>
        <v>#NUM!</v>
      </c>
      <c r="DS73" s="6" t="e">
        <f t="shared" si="184"/>
        <v>#NUM!</v>
      </c>
      <c r="DT73" s="6" t="e">
        <f t="shared" si="184"/>
        <v>#NUM!</v>
      </c>
      <c r="DU73" s="6" t="e">
        <f t="shared" si="184"/>
        <v>#NUM!</v>
      </c>
      <c r="DV73" s="6">
        <f t="shared" si="184"/>
        <v>0.3</v>
      </c>
      <c r="DW73" s="6" t="e">
        <f t="shared" si="184"/>
        <v>#NUM!</v>
      </c>
      <c r="DX73" s="6" t="e">
        <f t="shared" si="184"/>
        <v>#NUM!</v>
      </c>
      <c r="DY73" s="6" t="e">
        <f t="shared" si="185"/>
        <v>#NUM!</v>
      </c>
      <c r="DZ73" s="6" t="e">
        <f t="shared" si="185"/>
        <v>#NUM!</v>
      </c>
      <c r="EA73" s="6" t="e">
        <f t="shared" si="185"/>
        <v>#NUM!</v>
      </c>
      <c r="EB73" s="6" t="e">
        <f t="shared" si="185"/>
        <v>#NUM!</v>
      </c>
      <c r="EC73" s="6" t="e">
        <f t="shared" si="185"/>
        <v>#NUM!</v>
      </c>
      <c r="ED73" s="6" t="e">
        <f t="shared" si="185"/>
        <v>#NUM!</v>
      </c>
      <c r="EE73" s="6" t="e">
        <f t="shared" si="185"/>
        <v>#NUM!</v>
      </c>
      <c r="EF73" s="6" t="e">
        <f t="shared" si="185"/>
        <v>#NUM!</v>
      </c>
      <c r="EG73" s="6" t="e">
        <f t="shared" si="185"/>
        <v>#NUM!</v>
      </c>
      <c r="EH73" s="6" t="e">
        <f t="shared" si="185"/>
        <v>#NUM!</v>
      </c>
      <c r="EI73" s="6" t="e">
        <f t="shared" si="186"/>
        <v>#NUM!</v>
      </c>
      <c r="EJ73" s="6" t="e">
        <f t="shared" si="186"/>
        <v>#NUM!</v>
      </c>
      <c r="EK73" s="6" t="e">
        <f t="shared" si="186"/>
        <v>#NUM!</v>
      </c>
      <c r="EL73" s="6">
        <f t="shared" si="186"/>
        <v>0.16600000000000009</v>
      </c>
      <c r="EM73" s="6" t="e">
        <f t="shared" si="186"/>
        <v>#NUM!</v>
      </c>
      <c r="EN73" s="6" t="e">
        <f t="shared" si="186"/>
        <v>#NUM!</v>
      </c>
      <c r="EO73" s="6" t="e">
        <f t="shared" si="186"/>
        <v>#NUM!</v>
      </c>
      <c r="EP73" s="6" t="e">
        <f t="shared" si="186"/>
        <v>#NUM!</v>
      </c>
      <c r="EQ73" s="6" t="e">
        <f t="shared" si="186"/>
        <v>#NUM!</v>
      </c>
      <c r="ER73" s="6" t="e">
        <f t="shared" si="186"/>
        <v>#NUM!</v>
      </c>
      <c r="ES73" s="6">
        <f t="shared" si="187"/>
        <v>0.34600000000000009</v>
      </c>
      <c r="ET73" s="6" t="e">
        <f t="shared" si="187"/>
        <v>#NUM!</v>
      </c>
      <c r="EU73" s="6" t="e">
        <f t="shared" si="187"/>
        <v>#NUM!</v>
      </c>
      <c r="EV73" s="6" t="e">
        <f t="shared" si="187"/>
        <v>#NUM!</v>
      </c>
      <c r="EW73" s="6" t="e">
        <f t="shared" si="187"/>
        <v>#NUM!</v>
      </c>
      <c r="EX73" s="6" t="e">
        <f t="shared" si="187"/>
        <v>#NUM!</v>
      </c>
      <c r="EY73" s="6" t="e">
        <f t="shared" si="187"/>
        <v>#NUM!</v>
      </c>
      <c r="EZ73" s="6" t="e">
        <f t="shared" si="187"/>
        <v>#NUM!</v>
      </c>
      <c r="FA73" s="6" t="e">
        <f t="shared" si="187"/>
        <v>#NUM!</v>
      </c>
      <c r="FB73" s="6" t="e">
        <f t="shared" si="187"/>
        <v>#NUM!</v>
      </c>
      <c r="FC73" s="6">
        <f t="shared" si="188"/>
        <v>0.03</v>
      </c>
      <c r="FD73" s="6">
        <f t="shared" si="188"/>
        <v>0.11800000000000001</v>
      </c>
      <c r="FE73" s="6" t="e">
        <f t="shared" si="188"/>
        <v>#NUM!</v>
      </c>
      <c r="FF73" s="6" t="e">
        <f t="shared" si="188"/>
        <v>#NUM!</v>
      </c>
      <c r="FG73" s="6">
        <f t="shared" si="188"/>
        <v>0.12399999999999994</v>
      </c>
      <c r="FH73" s="6" t="e">
        <f t="shared" si="188"/>
        <v>#NUM!</v>
      </c>
      <c r="FI73" s="6" t="e">
        <f t="shared" si="188"/>
        <v>#NUM!</v>
      </c>
      <c r="FJ73" s="6" t="e">
        <f t="shared" si="188"/>
        <v>#NUM!</v>
      </c>
      <c r="FK73" s="6" t="e">
        <f t="shared" si="188"/>
        <v>#NUM!</v>
      </c>
      <c r="FL73" s="6" t="e">
        <f t="shared" si="188"/>
        <v>#NUM!</v>
      </c>
      <c r="FM73" s="6">
        <f t="shared" si="188"/>
        <v>0.27399999999999991</v>
      </c>
      <c r="FN73" s="6" t="e">
        <f t="shared" si="188"/>
        <v>#NUM!</v>
      </c>
      <c r="FO73" s="6" t="e">
        <f t="shared" si="188"/>
        <v>#NUM!</v>
      </c>
      <c r="FP73" s="6" t="e">
        <f t="shared" si="188"/>
        <v>#NUM!</v>
      </c>
      <c r="FQ73" s="6">
        <f t="shared" si="188"/>
        <v>0.32900000000000007</v>
      </c>
    </row>
    <row r="74" spans="4:173" s="2" customFormat="1" x14ac:dyDescent="0.25">
      <c r="G74" s="3">
        <v>0.75</v>
      </c>
      <c r="I74" s="4">
        <f t="shared" si="173"/>
        <v>7.5724999999999998</v>
      </c>
      <c r="J74" s="5">
        <f t="shared" si="173"/>
        <v>27.533329999999999</v>
      </c>
      <c r="K74" s="5">
        <f t="shared" si="173"/>
        <v>240.75</v>
      </c>
      <c r="L74" s="2">
        <f t="shared" si="173"/>
        <v>3.4923499999999996E-2</v>
      </c>
      <c r="M74" s="5">
        <f t="shared" si="173"/>
        <v>181.8</v>
      </c>
      <c r="N74" s="6">
        <f t="shared" si="173"/>
        <v>3.27E-2</v>
      </c>
      <c r="O74" s="6">
        <f t="shared" si="173"/>
        <v>9.8799999999999999E-2</v>
      </c>
      <c r="P74" s="6">
        <f t="shared" si="173"/>
        <v>1.6899999999999998E-2</v>
      </c>
      <c r="Q74" s="6">
        <f t="shared" si="173"/>
        <v>0.6712475</v>
      </c>
      <c r="R74" s="4">
        <f t="shared" si="173"/>
        <v>12.24595386591967</v>
      </c>
      <c r="S74" s="4">
        <f t="shared" si="174"/>
        <v>3.2301956932742919</v>
      </c>
      <c r="T74" s="4">
        <f t="shared" si="174"/>
        <v>3.0093992221197397E-2</v>
      </c>
      <c r="U74" s="4">
        <f t="shared" si="174"/>
        <v>0.648493772642174</v>
      </c>
      <c r="V74" s="5">
        <f t="shared" si="174"/>
        <v>4875.4903563255966</v>
      </c>
      <c r="W74" s="6">
        <f t="shared" si="174"/>
        <v>0.45036856650000001</v>
      </c>
      <c r="X74" s="6">
        <f t="shared" si="174"/>
        <v>0.2088488936</v>
      </c>
      <c r="Y74" s="6">
        <f t="shared" si="174"/>
        <v>0.16855458919999999</v>
      </c>
      <c r="Z74" s="6">
        <f t="shared" si="174"/>
        <v>0.16076852380000001</v>
      </c>
      <c r="AA74" s="6">
        <f t="shared" si="174"/>
        <v>0.13911603389999999</v>
      </c>
      <c r="AB74" s="6">
        <f t="shared" si="174"/>
        <v>0.1098299772</v>
      </c>
      <c r="AC74" s="6">
        <f t="shared" si="175"/>
        <v>5.6301146750000003E-2</v>
      </c>
      <c r="AD74" s="6">
        <f t="shared" si="175"/>
        <v>2.965038456E-2</v>
      </c>
      <c r="AE74" s="6">
        <f t="shared" si="175"/>
        <v>1.5451229865000001E-2</v>
      </c>
      <c r="AF74" s="4">
        <f t="shared" si="175"/>
        <v>6.92</v>
      </c>
      <c r="AG74" s="1">
        <f t="shared" si="175"/>
        <v>0.26500000000000001</v>
      </c>
      <c r="AH74" s="1">
        <f t="shared" si="175"/>
        <v>1.2024999999999999</v>
      </c>
      <c r="AI74" s="4">
        <f t="shared" si="175"/>
        <v>3.8650000000000002</v>
      </c>
      <c r="AJ74" s="4" t="e">
        <f t="shared" si="175"/>
        <v>#NUM!</v>
      </c>
      <c r="AK74" s="4">
        <f t="shared" si="175"/>
        <v>0.44</v>
      </c>
      <c r="AL74" s="4">
        <f t="shared" si="175"/>
        <v>6.33</v>
      </c>
      <c r="AM74" s="5">
        <f t="shared" si="176"/>
        <v>7600</v>
      </c>
      <c r="AN74" s="5">
        <f t="shared" si="176"/>
        <v>22950</v>
      </c>
      <c r="AO74" s="5">
        <f t="shared" si="176"/>
        <v>92.477400000000003</v>
      </c>
      <c r="AP74" s="4">
        <f t="shared" si="176"/>
        <v>10.098000000000001</v>
      </c>
      <c r="AQ74" s="5">
        <f t="shared" si="176"/>
        <v>77.489999999999995</v>
      </c>
      <c r="AR74" s="5">
        <f t="shared" si="176"/>
        <v>20079.150000000001</v>
      </c>
      <c r="AS74" s="4">
        <f t="shared" si="176"/>
        <v>7.9</v>
      </c>
      <c r="AT74" s="4">
        <f t="shared" si="176"/>
        <v>28.152999999999999</v>
      </c>
      <c r="AU74" s="4">
        <f t="shared" si="176"/>
        <v>18.314999999999998</v>
      </c>
      <c r="AV74" s="5">
        <f t="shared" si="176"/>
        <v>25.178599999999999</v>
      </c>
      <c r="AW74" s="5">
        <f t="shared" si="177"/>
        <v>163.28149999999999</v>
      </c>
      <c r="AX74" s="4">
        <f t="shared" si="177"/>
        <v>5.5730000000000004</v>
      </c>
      <c r="AY74" s="5">
        <f t="shared" si="177"/>
        <v>3851.1</v>
      </c>
      <c r="AZ74" s="5">
        <f t="shared" si="177"/>
        <v>9008.348</v>
      </c>
      <c r="BA74" s="4">
        <f t="shared" si="177"/>
        <v>9.8614800000000002</v>
      </c>
      <c r="BB74" s="4">
        <f t="shared" si="177"/>
        <v>57.201999999999998</v>
      </c>
      <c r="BC74" s="5">
        <f t="shared" si="177"/>
        <v>26524.01</v>
      </c>
      <c r="BD74" s="4">
        <f t="shared" si="177"/>
        <v>58.847999999999999</v>
      </c>
      <c r="BE74" s="4">
        <f t="shared" si="177"/>
        <v>14.744499999999999</v>
      </c>
      <c r="BF74" s="4">
        <f t="shared" si="177"/>
        <v>24.063000000000002</v>
      </c>
      <c r="BG74" s="5">
        <f t="shared" si="178"/>
        <v>50.995000000000005</v>
      </c>
      <c r="BH74" s="5">
        <f t="shared" si="178"/>
        <v>523.88600000000008</v>
      </c>
      <c r="BI74" s="5" t="e">
        <f t="shared" si="178"/>
        <v>#NUM!</v>
      </c>
      <c r="BJ74" s="5" t="e">
        <f t="shared" si="178"/>
        <v>#NUM!</v>
      </c>
      <c r="BK74" s="5" t="e">
        <f t="shared" si="178"/>
        <v>#NUM!</v>
      </c>
      <c r="BL74" s="5">
        <f t="shared" si="178"/>
        <v>185</v>
      </c>
      <c r="BM74" s="5" t="e">
        <f t="shared" si="178"/>
        <v>#NUM!</v>
      </c>
      <c r="BN74" s="5">
        <f t="shared" si="178"/>
        <v>210</v>
      </c>
      <c r="BO74" s="5">
        <f t="shared" si="178"/>
        <v>907.5</v>
      </c>
      <c r="BP74" s="5" t="e">
        <f t="shared" si="178"/>
        <v>#NUM!</v>
      </c>
      <c r="BQ74" s="5" t="e">
        <f t="shared" si="179"/>
        <v>#NUM!</v>
      </c>
      <c r="BR74" s="5" t="e">
        <f t="shared" si="179"/>
        <v>#NUM!</v>
      </c>
      <c r="BS74" s="5" t="e">
        <f t="shared" si="179"/>
        <v>#NUM!</v>
      </c>
      <c r="BT74" s="5" t="e">
        <f t="shared" si="179"/>
        <v>#NUM!</v>
      </c>
      <c r="BU74" s="5" t="e">
        <f t="shared" si="179"/>
        <v>#NUM!</v>
      </c>
      <c r="BV74" s="5" t="e">
        <f t="shared" si="179"/>
        <v>#NUM!</v>
      </c>
      <c r="BW74" s="5">
        <f t="shared" si="179"/>
        <v>750</v>
      </c>
      <c r="BX74" s="5" t="e">
        <f t="shared" si="179"/>
        <v>#NUM!</v>
      </c>
      <c r="BY74" s="5" t="e">
        <f t="shared" si="179"/>
        <v>#NUM!</v>
      </c>
      <c r="BZ74" s="5">
        <f t="shared" si="179"/>
        <v>33</v>
      </c>
      <c r="CA74" s="5" t="e">
        <f t="shared" si="180"/>
        <v>#NUM!</v>
      </c>
      <c r="CB74" s="5" t="e">
        <f t="shared" si="180"/>
        <v>#NUM!</v>
      </c>
      <c r="CC74" s="6">
        <f t="shared" si="180"/>
        <v>7.0000000000000007E-2</v>
      </c>
      <c r="CD74" s="6" t="e">
        <f t="shared" si="180"/>
        <v>#NUM!</v>
      </c>
      <c r="CE74" s="6" t="e">
        <f t="shared" si="180"/>
        <v>#NUM!</v>
      </c>
      <c r="CF74" s="6" t="e">
        <f t="shared" si="180"/>
        <v>#NUM!</v>
      </c>
      <c r="CG74" s="6">
        <f t="shared" si="180"/>
        <v>0.55499999999999994</v>
      </c>
      <c r="CH74" s="6" t="e">
        <f t="shared" si="180"/>
        <v>#NUM!</v>
      </c>
      <c r="CI74" s="6" t="e">
        <f t="shared" si="180"/>
        <v>#NUM!</v>
      </c>
      <c r="CJ74" s="6" t="e">
        <f t="shared" si="180"/>
        <v>#NUM!</v>
      </c>
      <c r="CK74" s="6" t="e">
        <f t="shared" si="181"/>
        <v>#NUM!</v>
      </c>
      <c r="CL74" s="6" t="e">
        <f t="shared" si="181"/>
        <v>#NUM!</v>
      </c>
      <c r="CM74" s="6" t="e">
        <f t="shared" si="181"/>
        <v>#NUM!</v>
      </c>
      <c r="CN74" s="6" t="e">
        <f t="shared" si="181"/>
        <v>#NUM!</v>
      </c>
      <c r="CO74" s="6" t="e">
        <f t="shared" si="181"/>
        <v>#NUM!</v>
      </c>
      <c r="CP74" s="6">
        <f t="shared" si="181"/>
        <v>0.22</v>
      </c>
      <c r="CQ74" s="6" t="e">
        <f t="shared" si="181"/>
        <v>#NUM!</v>
      </c>
      <c r="CR74" s="6" t="e">
        <f t="shared" si="181"/>
        <v>#NUM!</v>
      </c>
      <c r="CS74" s="6" t="e">
        <f t="shared" si="181"/>
        <v>#NUM!</v>
      </c>
      <c r="CT74" s="6" t="e">
        <f t="shared" si="181"/>
        <v>#NUM!</v>
      </c>
      <c r="CU74" s="6" t="e">
        <f t="shared" si="182"/>
        <v>#NUM!</v>
      </c>
      <c r="CV74" s="6" t="e">
        <f t="shared" si="182"/>
        <v>#NUM!</v>
      </c>
      <c r="CW74" s="6" t="e">
        <f t="shared" si="182"/>
        <v>#NUM!</v>
      </c>
      <c r="CX74" s="6" t="e">
        <f t="shared" si="182"/>
        <v>#NUM!</v>
      </c>
      <c r="CY74" s="6" t="e">
        <f t="shared" si="182"/>
        <v>#NUM!</v>
      </c>
      <c r="CZ74" s="6" t="e">
        <f t="shared" si="182"/>
        <v>#NUM!</v>
      </c>
      <c r="DA74" s="6" t="e">
        <f t="shared" si="182"/>
        <v>#NUM!</v>
      </c>
      <c r="DB74" s="6" t="e">
        <f t="shared" si="182"/>
        <v>#NUM!</v>
      </c>
      <c r="DC74" s="6" t="e">
        <f t="shared" si="182"/>
        <v>#NUM!</v>
      </c>
      <c r="DD74" s="6" t="e">
        <f t="shared" si="182"/>
        <v>#NUM!</v>
      </c>
      <c r="DE74" s="6" t="e">
        <f t="shared" si="183"/>
        <v>#NUM!</v>
      </c>
      <c r="DF74" s="6" t="e">
        <f t="shared" si="183"/>
        <v>#NUM!</v>
      </c>
      <c r="DG74" s="6" t="e">
        <f t="shared" si="183"/>
        <v>#NUM!</v>
      </c>
      <c r="DH74" s="6" t="e">
        <f t="shared" si="183"/>
        <v>#NUM!</v>
      </c>
      <c r="DI74" s="6" t="e">
        <f t="shared" si="183"/>
        <v>#NUM!</v>
      </c>
      <c r="DJ74" s="6" t="e">
        <f t="shared" si="183"/>
        <v>#NUM!</v>
      </c>
      <c r="DK74" s="6" t="e">
        <f t="shared" si="183"/>
        <v>#NUM!</v>
      </c>
      <c r="DL74" s="6" t="e">
        <f t="shared" si="183"/>
        <v>#NUM!</v>
      </c>
      <c r="DM74" s="6" t="e">
        <f t="shared" si="183"/>
        <v>#NUM!</v>
      </c>
      <c r="DN74" s="6" t="e">
        <f t="shared" si="183"/>
        <v>#NUM!</v>
      </c>
      <c r="DO74" s="6">
        <f t="shared" si="184"/>
        <v>0.11750000000000001</v>
      </c>
      <c r="DP74" s="6" t="e">
        <f t="shared" si="184"/>
        <v>#NUM!</v>
      </c>
      <c r="DQ74" s="6" t="e">
        <f t="shared" si="184"/>
        <v>#NUM!</v>
      </c>
      <c r="DR74" s="6" t="e">
        <f t="shared" si="184"/>
        <v>#NUM!</v>
      </c>
      <c r="DS74" s="6" t="e">
        <f t="shared" si="184"/>
        <v>#NUM!</v>
      </c>
      <c r="DT74" s="6" t="e">
        <f t="shared" si="184"/>
        <v>#NUM!</v>
      </c>
      <c r="DU74" s="6" t="e">
        <f t="shared" si="184"/>
        <v>#NUM!</v>
      </c>
      <c r="DV74" s="6">
        <f t="shared" si="184"/>
        <v>0.215</v>
      </c>
      <c r="DW74" s="6" t="e">
        <f t="shared" si="184"/>
        <v>#NUM!</v>
      </c>
      <c r="DX74" s="6" t="e">
        <f t="shared" si="184"/>
        <v>#NUM!</v>
      </c>
      <c r="DY74" s="6" t="e">
        <f t="shared" si="185"/>
        <v>#NUM!</v>
      </c>
      <c r="DZ74" s="6" t="e">
        <f t="shared" si="185"/>
        <v>#NUM!</v>
      </c>
      <c r="EA74" s="6" t="e">
        <f t="shared" si="185"/>
        <v>#NUM!</v>
      </c>
      <c r="EB74" s="6" t="e">
        <f t="shared" si="185"/>
        <v>#NUM!</v>
      </c>
      <c r="EC74" s="6" t="e">
        <f t="shared" si="185"/>
        <v>#NUM!</v>
      </c>
      <c r="ED74" s="6">
        <f t="shared" si="185"/>
        <v>3.5000000000000003E-2</v>
      </c>
      <c r="EE74" s="6" t="e">
        <f t="shared" si="185"/>
        <v>#NUM!</v>
      </c>
      <c r="EF74" s="6" t="e">
        <f t="shared" si="185"/>
        <v>#NUM!</v>
      </c>
      <c r="EG74" s="6">
        <f t="shared" si="185"/>
        <v>6.5000000000000002E-2</v>
      </c>
      <c r="EH74" s="6" t="e">
        <f t="shared" si="185"/>
        <v>#NUM!</v>
      </c>
      <c r="EI74" s="6" t="e">
        <f t="shared" si="186"/>
        <v>#NUM!</v>
      </c>
      <c r="EJ74" s="6" t="e">
        <f t="shared" si="186"/>
        <v>#NUM!</v>
      </c>
      <c r="EK74" s="6" t="e">
        <f t="shared" si="186"/>
        <v>#NUM!</v>
      </c>
      <c r="EL74" s="6">
        <f t="shared" si="186"/>
        <v>0.04</v>
      </c>
      <c r="EM74" s="6">
        <f t="shared" si="186"/>
        <v>0.03</v>
      </c>
      <c r="EN74" s="6" t="e">
        <f t="shared" si="186"/>
        <v>#NUM!</v>
      </c>
      <c r="EO74" s="6" t="e">
        <f t="shared" si="186"/>
        <v>#NUM!</v>
      </c>
      <c r="EP74" s="6">
        <f t="shared" si="186"/>
        <v>0.02</v>
      </c>
      <c r="EQ74" s="6">
        <f t="shared" si="186"/>
        <v>3.7499999999999999E-2</v>
      </c>
      <c r="ER74" s="6" t="e">
        <f t="shared" si="186"/>
        <v>#NUM!</v>
      </c>
      <c r="ES74" s="6">
        <f t="shared" si="187"/>
        <v>0.106</v>
      </c>
      <c r="ET74" s="6" t="e">
        <f t="shared" si="187"/>
        <v>#NUM!</v>
      </c>
      <c r="EU74" s="6" t="e">
        <f t="shared" si="187"/>
        <v>#NUM!</v>
      </c>
      <c r="EV74" s="6" t="e">
        <f t="shared" si="187"/>
        <v>#NUM!</v>
      </c>
      <c r="EW74" s="6" t="e">
        <f t="shared" si="187"/>
        <v>#NUM!</v>
      </c>
      <c r="EX74" s="6" t="e">
        <f t="shared" si="187"/>
        <v>#NUM!</v>
      </c>
      <c r="EY74" s="6" t="e">
        <f t="shared" si="187"/>
        <v>#NUM!</v>
      </c>
      <c r="EZ74" s="6" t="e">
        <f t="shared" si="187"/>
        <v>#NUM!</v>
      </c>
      <c r="FA74" s="6" t="e">
        <f t="shared" si="187"/>
        <v>#NUM!</v>
      </c>
      <c r="FB74" s="6" t="e">
        <f t="shared" si="187"/>
        <v>#NUM!</v>
      </c>
      <c r="FC74" s="6">
        <f t="shared" si="188"/>
        <v>0.02</v>
      </c>
      <c r="FD74" s="6">
        <f t="shared" si="188"/>
        <v>0.09</v>
      </c>
      <c r="FE74" s="6" t="e">
        <f t="shared" si="188"/>
        <v>#NUM!</v>
      </c>
      <c r="FF74" s="6" t="e">
        <f t="shared" si="188"/>
        <v>#NUM!</v>
      </c>
      <c r="FG74" s="6">
        <f t="shared" si="188"/>
        <v>5.5E-2</v>
      </c>
      <c r="FH74" s="6" t="e">
        <f t="shared" si="188"/>
        <v>#NUM!</v>
      </c>
      <c r="FI74" s="6" t="e">
        <f t="shared" si="188"/>
        <v>#NUM!</v>
      </c>
      <c r="FJ74" s="6" t="e">
        <f t="shared" si="188"/>
        <v>#NUM!</v>
      </c>
      <c r="FK74" s="6">
        <f t="shared" si="188"/>
        <v>0.05</v>
      </c>
      <c r="FL74" s="6" t="e">
        <f t="shared" si="188"/>
        <v>#NUM!</v>
      </c>
      <c r="FM74" s="6">
        <f t="shared" si="188"/>
        <v>0.09</v>
      </c>
      <c r="FN74" s="6" t="e">
        <f t="shared" si="188"/>
        <v>#NUM!</v>
      </c>
      <c r="FO74" s="6" t="e">
        <f t="shared" si="188"/>
        <v>#NUM!</v>
      </c>
      <c r="FP74" s="6" t="e">
        <f t="shared" si="188"/>
        <v>#NUM!</v>
      </c>
      <c r="FQ74" s="6">
        <f t="shared" si="188"/>
        <v>0.16250000000000001</v>
      </c>
    </row>
    <row r="75" spans="4:173" s="2" customFormat="1" x14ac:dyDescent="0.25">
      <c r="G75" s="3">
        <v>0.5</v>
      </c>
      <c r="I75" s="4">
        <f t="shared" si="173"/>
        <v>7.08</v>
      </c>
      <c r="J75" s="5">
        <f t="shared" si="173"/>
        <v>17.5</v>
      </c>
      <c r="K75" s="5">
        <f t="shared" si="173"/>
        <v>148.05000000000001</v>
      </c>
      <c r="L75" s="2">
        <f t="shared" si="173"/>
        <v>2.0577132999999997E-2</v>
      </c>
      <c r="M75" s="5">
        <f t="shared" si="173"/>
        <v>173.5</v>
      </c>
      <c r="N75" s="6">
        <f t="shared" si="173"/>
        <v>2.4899999999999999E-2</v>
      </c>
      <c r="O75" s="6">
        <f t="shared" si="173"/>
        <v>5.57E-2</v>
      </c>
      <c r="P75" s="6">
        <f t="shared" si="173"/>
        <v>1.1765000000000001E-2</v>
      </c>
      <c r="Q75" s="6">
        <f t="shared" si="173"/>
        <v>0.38714499999999996</v>
      </c>
      <c r="R75" s="4">
        <f t="shared" si="173"/>
        <v>7.3396098444489768</v>
      </c>
      <c r="S75" s="4">
        <f t="shared" si="174"/>
        <v>1.7889642111113051</v>
      </c>
      <c r="T75" s="4">
        <f t="shared" si="174"/>
        <v>1.5598766530645548E-2</v>
      </c>
      <c r="U75" s="4">
        <f t="shared" si="174"/>
        <v>0.51975835119354774</v>
      </c>
      <c r="V75" s="5">
        <f t="shared" si="174"/>
        <v>3239.8496240601503</v>
      </c>
      <c r="W75" s="6">
        <f t="shared" si="174"/>
        <v>0.37364998500000002</v>
      </c>
      <c r="X75" s="6">
        <f t="shared" si="174"/>
        <v>0.16708700000000001</v>
      </c>
      <c r="Y75" s="6">
        <f t="shared" si="174"/>
        <v>0.13244300000000001</v>
      </c>
      <c r="Z75" s="6">
        <f t="shared" si="174"/>
        <v>0.12371967</v>
      </c>
      <c r="AA75" s="6">
        <f t="shared" si="174"/>
        <v>0.101328425</v>
      </c>
      <c r="AB75" s="6">
        <f t="shared" si="174"/>
        <v>7.5911984000000002E-2</v>
      </c>
      <c r="AC75" s="6">
        <f t="shared" si="175"/>
        <v>3.5636079000000001E-2</v>
      </c>
      <c r="AD75" s="6">
        <f t="shared" si="175"/>
        <v>1.7943000000000001E-2</v>
      </c>
      <c r="AE75" s="6">
        <f t="shared" si="175"/>
        <v>1.0220999999999999E-2</v>
      </c>
      <c r="AF75" s="4">
        <f t="shared" si="175"/>
        <v>1.65</v>
      </c>
      <c r="AG75" s="1">
        <f t="shared" si="175"/>
        <v>0.19</v>
      </c>
      <c r="AH75" s="1">
        <f t="shared" si="175"/>
        <v>1.145</v>
      </c>
      <c r="AI75" s="4">
        <f t="shared" si="175"/>
        <v>0.93500000000000005</v>
      </c>
      <c r="AJ75" s="4" t="e">
        <f t="shared" si="175"/>
        <v>#NUM!</v>
      </c>
      <c r="AK75" s="4">
        <f t="shared" si="175"/>
        <v>0.26500000000000001</v>
      </c>
      <c r="AL75" s="4">
        <f t="shared" si="175"/>
        <v>4.91</v>
      </c>
      <c r="AM75" s="5">
        <f t="shared" si="176"/>
        <v>1957</v>
      </c>
      <c r="AN75" s="5">
        <f t="shared" si="176"/>
        <v>9050</v>
      </c>
      <c r="AO75" s="5">
        <f t="shared" si="176"/>
        <v>46.318489999999997</v>
      </c>
      <c r="AP75" s="4">
        <f t="shared" si="176"/>
        <v>6.6150000000000002</v>
      </c>
      <c r="AQ75" s="5">
        <f t="shared" si="176"/>
        <v>49.537999999999997</v>
      </c>
      <c r="AR75" s="5">
        <f t="shared" si="176"/>
        <v>9423.8719999999994</v>
      </c>
      <c r="AS75" s="4">
        <f t="shared" si="176"/>
        <v>3.7</v>
      </c>
      <c r="AT75" s="4">
        <f t="shared" si="176"/>
        <v>17.861999999999998</v>
      </c>
      <c r="AU75" s="4">
        <f t="shared" si="176"/>
        <v>12.9</v>
      </c>
      <c r="AV75" s="5">
        <f t="shared" si="176"/>
        <v>12.54663</v>
      </c>
      <c r="AW75" s="5">
        <f t="shared" si="177"/>
        <v>100.75300000000001</v>
      </c>
      <c r="AX75" s="4">
        <f t="shared" si="177"/>
        <v>2.1912729999999998</v>
      </c>
      <c r="AY75" s="5">
        <f t="shared" si="177"/>
        <v>1749.6759999999999</v>
      </c>
      <c r="AZ75" s="5">
        <f t="shared" si="177"/>
        <v>1708.777</v>
      </c>
      <c r="BA75" s="4">
        <f t="shared" si="177"/>
        <v>4.9777199999999997</v>
      </c>
      <c r="BB75" s="4">
        <f t="shared" si="177"/>
        <v>40.235999999999997</v>
      </c>
      <c r="BC75" s="5">
        <f t="shared" si="177"/>
        <v>7964.8220000000001</v>
      </c>
      <c r="BD75" s="4">
        <f t="shared" si="177"/>
        <v>27.9</v>
      </c>
      <c r="BE75" s="4">
        <f t="shared" si="177"/>
        <v>9.4499999999999993</v>
      </c>
      <c r="BF75" s="4">
        <f t="shared" si="177"/>
        <v>11.465</v>
      </c>
      <c r="BG75" s="5">
        <f t="shared" si="178"/>
        <v>11.6</v>
      </c>
      <c r="BH75" s="5">
        <f t="shared" si="178"/>
        <v>147.36199999999999</v>
      </c>
      <c r="BI75" s="5" t="e">
        <f t="shared" si="178"/>
        <v>#NUM!</v>
      </c>
      <c r="BJ75" s="5" t="e">
        <f t="shared" si="178"/>
        <v>#NUM!</v>
      </c>
      <c r="BK75" s="5" t="e">
        <f t="shared" si="178"/>
        <v>#NUM!</v>
      </c>
      <c r="BL75" s="5">
        <f t="shared" si="178"/>
        <v>71</v>
      </c>
      <c r="BM75" s="5" t="e">
        <f t="shared" si="178"/>
        <v>#NUM!</v>
      </c>
      <c r="BN75" s="5">
        <f t="shared" si="178"/>
        <v>130</v>
      </c>
      <c r="BO75" s="5">
        <f t="shared" si="178"/>
        <v>260</v>
      </c>
      <c r="BP75" s="5" t="e">
        <f t="shared" si="178"/>
        <v>#NUM!</v>
      </c>
      <c r="BQ75" s="5" t="e">
        <f t="shared" si="179"/>
        <v>#NUM!</v>
      </c>
      <c r="BR75" s="5" t="e">
        <f t="shared" si="179"/>
        <v>#NUM!</v>
      </c>
      <c r="BS75" s="5" t="e">
        <f t="shared" si="179"/>
        <v>#NUM!</v>
      </c>
      <c r="BT75" s="5" t="e">
        <f t="shared" si="179"/>
        <v>#NUM!</v>
      </c>
      <c r="BU75" s="5" t="e">
        <f t="shared" si="179"/>
        <v>#NUM!</v>
      </c>
      <c r="BV75" s="5">
        <f t="shared" si="179"/>
        <v>32</v>
      </c>
      <c r="BW75" s="5">
        <f t="shared" si="179"/>
        <v>520</v>
      </c>
      <c r="BX75" s="5" t="e">
        <f t="shared" si="179"/>
        <v>#NUM!</v>
      </c>
      <c r="BY75" s="5" t="e">
        <f t="shared" si="179"/>
        <v>#NUM!</v>
      </c>
      <c r="BZ75" s="5">
        <f t="shared" si="179"/>
        <v>6</v>
      </c>
      <c r="CA75" s="5" t="e">
        <f t="shared" si="180"/>
        <v>#NUM!</v>
      </c>
      <c r="CB75" s="5" t="e">
        <f t="shared" si="180"/>
        <v>#NUM!</v>
      </c>
      <c r="CC75" s="6">
        <f t="shared" si="180"/>
        <v>0.05</v>
      </c>
      <c r="CD75" s="6" t="e">
        <f t="shared" si="180"/>
        <v>#NUM!</v>
      </c>
      <c r="CE75" s="6" t="e">
        <f t="shared" si="180"/>
        <v>#NUM!</v>
      </c>
      <c r="CF75" s="6" t="e">
        <f t="shared" si="180"/>
        <v>#NUM!</v>
      </c>
      <c r="CG75" s="6">
        <f t="shared" si="180"/>
        <v>0.3</v>
      </c>
      <c r="CH75" s="6">
        <f t="shared" si="180"/>
        <v>0.01</v>
      </c>
      <c r="CI75" s="6" t="e">
        <f t="shared" si="180"/>
        <v>#NUM!</v>
      </c>
      <c r="CJ75" s="6" t="e">
        <f t="shared" si="180"/>
        <v>#NUM!</v>
      </c>
      <c r="CK75" s="6" t="e">
        <f t="shared" si="181"/>
        <v>#NUM!</v>
      </c>
      <c r="CL75" s="6">
        <f t="shared" si="181"/>
        <v>1.4999999999999999E-2</v>
      </c>
      <c r="CM75" s="6" t="e">
        <f t="shared" si="181"/>
        <v>#NUM!</v>
      </c>
      <c r="CN75" s="6" t="e">
        <f t="shared" si="181"/>
        <v>#NUM!</v>
      </c>
      <c r="CO75" s="6" t="e">
        <f t="shared" si="181"/>
        <v>#NUM!</v>
      </c>
      <c r="CP75" s="6">
        <f t="shared" si="181"/>
        <v>0.05</v>
      </c>
      <c r="CQ75" s="6">
        <f t="shared" si="181"/>
        <v>0.01</v>
      </c>
      <c r="CR75" s="6" t="e">
        <f t="shared" si="181"/>
        <v>#NUM!</v>
      </c>
      <c r="CS75" s="6" t="e">
        <f t="shared" si="181"/>
        <v>#NUM!</v>
      </c>
      <c r="CT75" s="6" t="e">
        <f t="shared" si="181"/>
        <v>#NUM!</v>
      </c>
      <c r="CU75" s="6" t="e">
        <f t="shared" si="182"/>
        <v>#NUM!</v>
      </c>
      <c r="CV75" s="6" t="e">
        <f t="shared" si="182"/>
        <v>#NUM!</v>
      </c>
      <c r="CW75" s="6" t="e">
        <f t="shared" si="182"/>
        <v>#NUM!</v>
      </c>
      <c r="CX75" s="6" t="e">
        <f t="shared" si="182"/>
        <v>#NUM!</v>
      </c>
      <c r="CY75" s="6">
        <f t="shared" si="182"/>
        <v>0.01</v>
      </c>
      <c r="CZ75" s="6" t="e">
        <f t="shared" si="182"/>
        <v>#NUM!</v>
      </c>
      <c r="DA75" s="6" t="e">
        <f t="shared" si="182"/>
        <v>#NUM!</v>
      </c>
      <c r="DB75" s="6" t="e">
        <f t="shared" si="182"/>
        <v>#NUM!</v>
      </c>
      <c r="DC75" s="6" t="e">
        <f t="shared" si="182"/>
        <v>#NUM!</v>
      </c>
      <c r="DD75" s="6" t="e">
        <f t="shared" si="182"/>
        <v>#NUM!</v>
      </c>
      <c r="DE75" s="6" t="e">
        <f t="shared" si="183"/>
        <v>#NUM!</v>
      </c>
      <c r="DF75" s="6" t="e">
        <f t="shared" si="183"/>
        <v>#NUM!</v>
      </c>
      <c r="DG75" s="6" t="e">
        <f t="shared" si="183"/>
        <v>#NUM!</v>
      </c>
      <c r="DH75" s="6" t="e">
        <f t="shared" si="183"/>
        <v>#NUM!</v>
      </c>
      <c r="DI75" s="6" t="e">
        <f t="shared" si="183"/>
        <v>#NUM!</v>
      </c>
      <c r="DJ75" s="6" t="e">
        <f t="shared" si="183"/>
        <v>#NUM!</v>
      </c>
      <c r="DK75" s="6" t="e">
        <f t="shared" si="183"/>
        <v>#NUM!</v>
      </c>
      <c r="DL75" s="6" t="e">
        <f t="shared" si="183"/>
        <v>#NUM!</v>
      </c>
      <c r="DM75" s="6" t="e">
        <f t="shared" si="183"/>
        <v>#NUM!</v>
      </c>
      <c r="DN75" s="6">
        <f t="shared" si="183"/>
        <v>0.01</v>
      </c>
      <c r="DO75" s="6">
        <f t="shared" si="184"/>
        <v>9.5000000000000001E-2</v>
      </c>
      <c r="DP75" s="6" t="e">
        <f t="shared" si="184"/>
        <v>#NUM!</v>
      </c>
      <c r="DQ75" s="6" t="e">
        <f t="shared" si="184"/>
        <v>#NUM!</v>
      </c>
      <c r="DR75" s="6" t="e">
        <f t="shared" si="184"/>
        <v>#NUM!</v>
      </c>
      <c r="DS75" s="6">
        <f t="shared" si="184"/>
        <v>0.01</v>
      </c>
      <c r="DT75" s="6" t="e">
        <f t="shared" si="184"/>
        <v>#NUM!</v>
      </c>
      <c r="DU75" s="6" t="e">
        <f t="shared" si="184"/>
        <v>#NUM!</v>
      </c>
      <c r="DV75" s="6">
        <f t="shared" si="184"/>
        <v>0.15000000000000002</v>
      </c>
      <c r="DW75" s="6" t="e">
        <f t="shared" si="184"/>
        <v>#NUM!</v>
      </c>
      <c r="DX75" s="6" t="e">
        <f t="shared" si="184"/>
        <v>#NUM!</v>
      </c>
      <c r="DY75" s="6" t="e">
        <f t="shared" si="185"/>
        <v>#NUM!</v>
      </c>
      <c r="DZ75" s="6">
        <f t="shared" si="185"/>
        <v>0.01</v>
      </c>
      <c r="EA75" s="6" t="e">
        <f t="shared" si="185"/>
        <v>#NUM!</v>
      </c>
      <c r="EB75" s="6" t="e">
        <f t="shared" si="185"/>
        <v>#NUM!</v>
      </c>
      <c r="EC75" s="6">
        <f t="shared" si="185"/>
        <v>2.5000000000000001E-2</v>
      </c>
      <c r="ED75" s="6">
        <f t="shared" si="185"/>
        <v>0.01</v>
      </c>
      <c r="EE75" s="6">
        <f t="shared" si="185"/>
        <v>0.02</v>
      </c>
      <c r="EF75" s="6" t="e">
        <f t="shared" si="185"/>
        <v>#NUM!</v>
      </c>
      <c r="EG75" s="6">
        <f t="shared" si="185"/>
        <v>0.03</v>
      </c>
      <c r="EH75" s="6" t="e">
        <f t="shared" si="185"/>
        <v>#NUM!</v>
      </c>
      <c r="EI75" s="6" t="e">
        <f t="shared" si="186"/>
        <v>#NUM!</v>
      </c>
      <c r="EJ75" s="6" t="e">
        <f t="shared" si="186"/>
        <v>#NUM!</v>
      </c>
      <c r="EK75" s="6" t="e">
        <f t="shared" si="186"/>
        <v>#NUM!</v>
      </c>
      <c r="EL75" s="6">
        <f t="shared" si="186"/>
        <v>0.02</v>
      </c>
      <c r="EM75" s="6">
        <f t="shared" si="186"/>
        <v>0.02</v>
      </c>
      <c r="EN75" s="6">
        <f t="shared" si="186"/>
        <v>0.04</v>
      </c>
      <c r="EO75" s="6" t="e">
        <f t="shared" si="186"/>
        <v>#NUM!</v>
      </c>
      <c r="EP75" s="6">
        <f t="shared" si="186"/>
        <v>0.01</v>
      </c>
      <c r="EQ75" s="6">
        <f t="shared" si="186"/>
        <v>0.03</v>
      </c>
      <c r="ER75" s="6" t="e">
        <f t="shared" si="186"/>
        <v>#NUM!</v>
      </c>
      <c r="ES75" s="6">
        <f t="shared" si="187"/>
        <v>0.08</v>
      </c>
      <c r="ET75" s="6" t="e">
        <f t="shared" si="187"/>
        <v>#NUM!</v>
      </c>
      <c r="EU75" s="6" t="e">
        <f t="shared" si="187"/>
        <v>#NUM!</v>
      </c>
      <c r="EV75" s="6" t="e">
        <f t="shared" si="187"/>
        <v>#NUM!</v>
      </c>
      <c r="EW75" s="6" t="e">
        <f t="shared" si="187"/>
        <v>#NUM!</v>
      </c>
      <c r="EX75" s="6" t="e">
        <f t="shared" si="187"/>
        <v>#NUM!</v>
      </c>
      <c r="EY75" s="6">
        <f t="shared" si="187"/>
        <v>0.01</v>
      </c>
      <c r="EZ75" s="6">
        <f t="shared" si="187"/>
        <v>2.2700000000000001E-2</v>
      </c>
      <c r="FA75" s="6">
        <f t="shared" si="187"/>
        <v>1.4999999999999999E-2</v>
      </c>
      <c r="FB75" s="6" t="e">
        <f t="shared" si="187"/>
        <v>#NUM!</v>
      </c>
      <c r="FC75" s="6">
        <f t="shared" si="188"/>
        <v>0.02</v>
      </c>
      <c r="FD75" s="6">
        <f t="shared" si="188"/>
        <v>0.05</v>
      </c>
      <c r="FE75" s="6" t="e">
        <f t="shared" si="188"/>
        <v>#NUM!</v>
      </c>
      <c r="FF75" s="6" t="e">
        <f t="shared" si="188"/>
        <v>#NUM!</v>
      </c>
      <c r="FG75" s="6">
        <f t="shared" si="188"/>
        <v>0.02</v>
      </c>
      <c r="FH75" s="6" t="e">
        <f t="shared" si="188"/>
        <v>#NUM!</v>
      </c>
      <c r="FI75" s="6" t="e">
        <f t="shared" si="188"/>
        <v>#NUM!</v>
      </c>
      <c r="FJ75" s="6">
        <f t="shared" si="188"/>
        <v>0.12</v>
      </c>
      <c r="FK75" s="6">
        <f t="shared" si="188"/>
        <v>0.02</v>
      </c>
      <c r="FL75" s="6">
        <f t="shared" si="188"/>
        <v>0.03</v>
      </c>
      <c r="FM75" s="6">
        <f t="shared" si="188"/>
        <v>0.06</v>
      </c>
      <c r="FN75" s="6" t="e">
        <f t="shared" si="188"/>
        <v>#NUM!</v>
      </c>
      <c r="FO75" s="6">
        <f t="shared" si="188"/>
        <v>0.03</v>
      </c>
      <c r="FP75" s="6">
        <f t="shared" si="188"/>
        <v>0.04</v>
      </c>
      <c r="FQ75" s="6">
        <f t="shared" si="188"/>
        <v>4.4999999999999998E-2</v>
      </c>
    </row>
    <row r="76" spans="4:173" s="2" customFormat="1" x14ac:dyDescent="0.25">
      <c r="G76" s="3">
        <v>0.25</v>
      </c>
      <c r="I76" s="4">
        <f t="shared" si="173"/>
        <v>6.8174999999999999</v>
      </c>
      <c r="J76" s="5">
        <f t="shared" si="173"/>
        <v>6.596666667</v>
      </c>
      <c r="K76" s="5">
        <f t="shared" si="173"/>
        <v>74.8</v>
      </c>
      <c r="L76" s="2">
        <f t="shared" si="173"/>
        <v>1.480632E-2</v>
      </c>
      <c r="M76" s="5">
        <f t="shared" si="173"/>
        <v>161.4</v>
      </c>
      <c r="N76" s="6">
        <f t="shared" si="173"/>
        <v>2.3699999999999999E-2</v>
      </c>
      <c r="O76" s="6">
        <f t="shared" si="173"/>
        <v>4.7699999999999999E-2</v>
      </c>
      <c r="P76" s="6">
        <f t="shared" si="173"/>
        <v>5.2499999999999995E-3</v>
      </c>
      <c r="Q76" s="6">
        <f t="shared" si="173"/>
        <v>0.31436749999999997</v>
      </c>
      <c r="R76" s="4">
        <f t="shared" si="173"/>
        <v>4.9171517667040803</v>
      </c>
      <c r="S76" s="4">
        <f t="shared" si="174"/>
        <v>1.1170188065338724</v>
      </c>
      <c r="T76" s="4">
        <f t="shared" si="174"/>
        <v>1.0513239931718257E-2</v>
      </c>
      <c r="U76" s="4">
        <f t="shared" si="174"/>
        <v>0.39525899947989918</v>
      </c>
      <c r="V76" s="5">
        <f t="shared" si="174"/>
        <v>2453.8496240601503</v>
      </c>
      <c r="W76" s="6">
        <f t="shared" si="174"/>
        <v>0.30061902105000005</v>
      </c>
      <c r="X76" s="6">
        <f t="shared" si="174"/>
        <v>0.12610561619999999</v>
      </c>
      <c r="Y76" s="6">
        <f t="shared" si="174"/>
        <v>0.10419413435</v>
      </c>
      <c r="Z76" s="6">
        <f t="shared" si="174"/>
        <v>9.8420053724999998E-2</v>
      </c>
      <c r="AA76" s="6">
        <f t="shared" si="174"/>
        <v>8.2312873980000006E-2</v>
      </c>
      <c r="AB76" s="6">
        <f t="shared" si="174"/>
        <v>6.2718499999999996E-2</v>
      </c>
      <c r="AC76" s="6">
        <f t="shared" si="175"/>
        <v>3.0032807010000002E-2</v>
      </c>
      <c r="AD76" s="6">
        <f t="shared" si="175"/>
        <v>1.4884914020000001E-2</v>
      </c>
      <c r="AE76" s="6">
        <f t="shared" si="175"/>
        <v>8.4382642235000006E-3</v>
      </c>
      <c r="AF76" s="4">
        <f t="shared" si="175"/>
        <v>1.1200000000000001</v>
      </c>
      <c r="AG76" s="1">
        <f t="shared" si="175"/>
        <v>0.13750000000000001</v>
      </c>
      <c r="AH76" s="1">
        <f t="shared" si="175"/>
        <v>1.125</v>
      </c>
      <c r="AI76" s="4">
        <f t="shared" si="175"/>
        <v>0.60325000000000006</v>
      </c>
      <c r="AJ76" s="4" t="e">
        <f t="shared" si="175"/>
        <v>#NUM!</v>
      </c>
      <c r="AK76" s="4">
        <f t="shared" si="175"/>
        <v>7.7500000000000013E-2</v>
      </c>
      <c r="AL76" s="4">
        <f t="shared" si="175"/>
        <v>4.29</v>
      </c>
      <c r="AM76" s="5">
        <f t="shared" si="176"/>
        <v>1185.5</v>
      </c>
      <c r="AN76" s="5">
        <f t="shared" si="176"/>
        <v>1299.5</v>
      </c>
      <c r="AO76" s="5">
        <f t="shared" si="176"/>
        <v>31.862040769230767</v>
      </c>
      <c r="AP76" s="4">
        <f t="shared" si="176"/>
        <v>5.3</v>
      </c>
      <c r="AQ76" s="5">
        <f t="shared" si="176"/>
        <v>31.494</v>
      </c>
      <c r="AR76" s="5">
        <f t="shared" si="176"/>
        <v>6739.3209999999999</v>
      </c>
      <c r="AS76" s="4">
        <f t="shared" si="176"/>
        <v>2.1822400000000002</v>
      </c>
      <c r="AT76" s="4">
        <f t="shared" si="176"/>
        <v>11.75</v>
      </c>
      <c r="AU76" s="4">
        <f t="shared" si="176"/>
        <v>6.1624999999999996</v>
      </c>
      <c r="AV76" s="5">
        <f t="shared" si="176"/>
        <v>8.2204999999999995</v>
      </c>
      <c r="AW76" s="5">
        <f t="shared" si="177"/>
        <v>49.986000000000004</v>
      </c>
      <c r="AX76" s="4">
        <f t="shared" si="177"/>
        <v>1.187273</v>
      </c>
      <c r="AY76" s="5">
        <f t="shared" si="177"/>
        <v>1428.893</v>
      </c>
      <c r="AZ76" s="5">
        <f t="shared" si="177"/>
        <v>1100.7</v>
      </c>
      <c r="BA76" s="4">
        <f t="shared" si="177"/>
        <v>2.7799199999999997</v>
      </c>
      <c r="BB76" s="4">
        <f t="shared" si="177"/>
        <v>26.047999999999998</v>
      </c>
      <c r="BC76" s="5">
        <f t="shared" si="177"/>
        <v>6749.9250000000002</v>
      </c>
      <c r="BD76" s="4">
        <f t="shared" si="177"/>
        <v>11.2</v>
      </c>
      <c r="BE76" s="4">
        <f t="shared" si="177"/>
        <v>5.1549999999999994</v>
      </c>
      <c r="BF76" s="4">
        <f t="shared" si="177"/>
        <v>4.6850000000000005</v>
      </c>
      <c r="BG76" s="5">
        <f t="shared" si="178"/>
        <v>6.8100000000000005</v>
      </c>
      <c r="BH76" s="5">
        <f t="shared" si="178"/>
        <v>51.257999999999996</v>
      </c>
      <c r="BI76" s="5" t="e">
        <f t="shared" si="178"/>
        <v>#NUM!</v>
      </c>
      <c r="BJ76" s="5" t="e">
        <f t="shared" si="178"/>
        <v>#NUM!</v>
      </c>
      <c r="BK76" s="5" t="e">
        <f t="shared" si="178"/>
        <v>#NUM!</v>
      </c>
      <c r="BL76" s="5">
        <f t="shared" si="178"/>
        <v>21.5</v>
      </c>
      <c r="BM76" s="5" t="e">
        <f t="shared" si="178"/>
        <v>#NUM!</v>
      </c>
      <c r="BN76" s="5">
        <f t="shared" si="178"/>
        <v>88</v>
      </c>
      <c r="BO76" s="5">
        <f t="shared" si="178"/>
        <v>190</v>
      </c>
      <c r="BP76" s="5" t="e">
        <f t="shared" si="178"/>
        <v>#NUM!</v>
      </c>
      <c r="BQ76" s="5" t="e">
        <f t="shared" si="179"/>
        <v>#NUM!</v>
      </c>
      <c r="BR76" s="5" t="e">
        <f t="shared" si="179"/>
        <v>#NUM!</v>
      </c>
      <c r="BS76" s="5" t="e">
        <f t="shared" si="179"/>
        <v>#NUM!</v>
      </c>
      <c r="BT76" s="5" t="e">
        <f t="shared" si="179"/>
        <v>#NUM!</v>
      </c>
      <c r="BU76" s="5" t="e">
        <f t="shared" si="179"/>
        <v>#NUM!</v>
      </c>
      <c r="BV76" s="5" t="e">
        <f t="shared" si="179"/>
        <v>#NUM!</v>
      </c>
      <c r="BW76" s="5">
        <f t="shared" si="179"/>
        <v>175</v>
      </c>
      <c r="BX76" s="5" t="e">
        <f t="shared" si="179"/>
        <v>#NUM!</v>
      </c>
      <c r="BY76" s="5" t="e">
        <f t="shared" si="179"/>
        <v>#NUM!</v>
      </c>
      <c r="BZ76" s="5">
        <f t="shared" si="179"/>
        <v>4.5</v>
      </c>
      <c r="CA76" s="5" t="e">
        <f t="shared" si="180"/>
        <v>#NUM!</v>
      </c>
      <c r="CB76" s="5" t="e">
        <f t="shared" si="180"/>
        <v>#NUM!</v>
      </c>
      <c r="CC76" s="6">
        <f t="shared" si="180"/>
        <v>0.03</v>
      </c>
      <c r="CD76" s="6" t="e">
        <f t="shared" si="180"/>
        <v>#NUM!</v>
      </c>
      <c r="CE76" s="6" t="e">
        <f t="shared" si="180"/>
        <v>#NUM!</v>
      </c>
      <c r="CF76" s="6" t="e">
        <f t="shared" si="180"/>
        <v>#NUM!</v>
      </c>
      <c r="CG76" s="6">
        <f t="shared" si="180"/>
        <v>0.11</v>
      </c>
      <c r="CH76" s="6" t="e">
        <f t="shared" si="180"/>
        <v>#NUM!</v>
      </c>
      <c r="CI76" s="6" t="e">
        <f t="shared" si="180"/>
        <v>#NUM!</v>
      </c>
      <c r="CJ76" s="6" t="e">
        <f t="shared" si="180"/>
        <v>#NUM!</v>
      </c>
      <c r="CK76" s="6" t="e">
        <f t="shared" si="181"/>
        <v>#NUM!</v>
      </c>
      <c r="CL76" s="6" t="e">
        <f t="shared" si="181"/>
        <v>#NUM!</v>
      </c>
      <c r="CM76" s="6" t="e">
        <f t="shared" si="181"/>
        <v>#NUM!</v>
      </c>
      <c r="CN76" s="6" t="e">
        <f t="shared" si="181"/>
        <v>#NUM!</v>
      </c>
      <c r="CO76" s="6" t="e">
        <f t="shared" si="181"/>
        <v>#NUM!</v>
      </c>
      <c r="CP76" s="6">
        <f t="shared" si="181"/>
        <v>0.03</v>
      </c>
      <c r="CQ76" s="6" t="e">
        <f t="shared" si="181"/>
        <v>#NUM!</v>
      </c>
      <c r="CR76" s="6" t="e">
        <f t="shared" si="181"/>
        <v>#NUM!</v>
      </c>
      <c r="CS76" s="6" t="e">
        <f t="shared" si="181"/>
        <v>#NUM!</v>
      </c>
      <c r="CT76" s="6" t="e">
        <f t="shared" si="181"/>
        <v>#NUM!</v>
      </c>
      <c r="CU76" s="6" t="e">
        <f t="shared" si="182"/>
        <v>#NUM!</v>
      </c>
      <c r="CV76" s="6" t="e">
        <f t="shared" si="182"/>
        <v>#NUM!</v>
      </c>
      <c r="CW76" s="6" t="e">
        <f t="shared" si="182"/>
        <v>#NUM!</v>
      </c>
      <c r="CX76" s="6" t="e">
        <f t="shared" si="182"/>
        <v>#NUM!</v>
      </c>
      <c r="CY76" s="6" t="e">
        <f t="shared" si="182"/>
        <v>#NUM!</v>
      </c>
      <c r="CZ76" s="6" t="e">
        <f t="shared" si="182"/>
        <v>#NUM!</v>
      </c>
      <c r="DA76" s="6" t="e">
        <f t="shared" si="182"/>
        <v>#NUM!</v>
      </c>
      <c r="DB76" s="6" t="e">
        <f t="shared" si="182"/>
        <v>#NUM!</v>
      </c>
      <c r="DC76" s="6" t="e">
        <f t="shared" si="182"/>
        <v>#NUM!</v>
      </c>
      <c r="DD76" s="6" t="e">
        <f t="shared" si="182"/>
        <v>#NUM!</v>
      </c>
      <c r="DE76" s="6" t="e">
        <f t="shared" si="183"/>
        <v>#NUM!</v>
      </c>
      <c r="DF76" s="6" t="e">
        <f t="shared" si="183"/>
        <v>#NUM!</v>
      </c>
      <c r="DG76" s="6" t="e">
        <f t="shared" si="183"/>
        <v>#NUM!</v>
      </c>
      <c r="DH76" s="6" t="e">
        <f t="shared" si="183"/>
        <v>#NUM!</v>
      </c>
      <c r="DI76" s="6" t="e">
        <f t="shared" si="183"/>
        <v>#NUM!</v>
      </c>
      <c r="DJ76" s="6" t="e">
        <f t="shared" si="183"/>
        <v>#NUM!</v>
      </c>
      <c r="DK76" s="6" t="e">
        <f t="shared" si="183"/>
        <v>#NUM!</v>
      </c>
      <c r="DL76" s="6" t="e">
        <f t="shared" si="183"/>
        <v>#NUM!</v>
      </c>
      <c r="DM76" s="6" t="e">
        <f t="shared" si="183"/>
        <v>#NUM!</v>
      </c>
      <c r="DN76" s="6" t="e">
        <f t="shared" si="183"/>
        <v>#NUM!</v>
      </c>
      <c r="DO76" s="6">
        <f t="shared" si="184"/>
        <v>0.05</v>
      </c>
      <c r="DP76" s="6" t="e">
        <f t="shared" si="184"/>
        <v>#NUM!</v>
      </c>
      <c r="DQ76" s="6" t="e">
        <f t="shared" si="184"/>
        <v>#NUM!</v>
      </c>
      <c r="DR76" s="6" t="e">
        <f t="shared" si="184"/>
        <v>#NUM!</v>
      </c>
      <c r="DS76" s="6" t="e">
        <f t="shared" si="184"/>
        <v>#NUM!</v>
      </c>
      <c r="DT76" s="6" t="e">
        <f t="shared" si="184"/>
        <v>#NUM!</v>
      </c>
      <c r="DU76" s="6" t="e">
        <f t="shared" si="184"/>
        <v>#NUM!</v>
      </c>
      <c r="DV76" s="6">
        <f t="shared" si="184"/>
        <v>0.1</v>
      </c>
      <c r="DW76" s="6" t="e">
        <f t="shared" si="184"/>
        <v>#NUM!</v>
      </c>
      <c r="DX76" s="6" t="e">
        <f t="shared" si="184"/>
        <v>#NUM!</v>
      </c>
      <c r="DY76" s="6" t="e">
        <f t="shared" si="185"/>
        <v>#NUM!</v>
      </c>
      <c r="DZ76" s="6" t="e">
        <f t="shared" si="185"/>
        <v>#NUM!</v>
      </c>
      <c r="EA76" s="6" t="e">
        <f t="shared" si="185"/>
        <v>#NUM!</v>
      </c>
      <c r="EB76" s="6" t="e">
        <f t="shared" si="185"/>
        <v>#NUM!</v>
      </c>
      <c r="EC76" s="6" t="e">
        <f t="shared" si="185"/>
        <v>#NUM!</v>
      </c>
      <c r="ED76" s="6">
        <f t="shared" si="185"/>
        <v>0.01</v>
      </c>
      <c r="EE76" s="6" t="e">
        <f t="shared" si="185"/>
        <v>#NUM!</v>
      </c>
      <c r="EF76" s="6" t="e">
        <f t="shared" si="185"/>
        <v>#NUM!</v>
      </c>
      <c r="EG76" s="6">
        <f t="shared" si="185"/>
        <v>1.4999999999999999E-2</v>
      </c>
      <c r="EH76" s="6" t="e">
        <f t="shared" si="185"/>
        <v>#NUM!</v>
      </c>
      <c r="EI76" s="6" t="e">
        <f t="shared" si="186"/>
        <v>#NUM!</v>
      </c>
      <c r="EJ76" s="6" t="e">
        <f t="shared" si="186"/>
        <v>#NUM!</v>
      </c>
      <c r="EK76" s="6" t="e">
        <f t="shared" si="186"/>
        <v>#NUM!</v>
      </c>
      <c r="EL76" s="6">
        <f t="shared" si="186"/>
        <v>0.02</v>
      </c>
      <c r="EM76" s="6">
        <f t="shared" si="186"/>
        <v>0.01</v>
      </c>
      <c r="EN76" s="6" t="e">
        <f t="shared" si="186"/>
        <v>#NUM!</v>
      </c>
      <c r="EO76" s="6" t="e">
        <f t="shared" si="186"/>
        <v>#NUM!</v>
      </c>
      <c r="EP76" s="6">
        <f t="shared" si="186"/>
        <v>0.01</v>
      </c>
      <c r="EQ76" s="6">
        <f t="shared" si="186"/>
        <v>0.02</v>
      </c>
      <c r="ER76" s="6" t="e">
        <f t="shared" si="186"/>
        <v>#NUM!</v>
      </c>
      <c r="ES76" s="6">
        <f t="shared" si="187"/>
        <v>0.01</v>
      </c>
      <c r="ET76" s="6" t="e">
        <f t="shared" si="187"/>
        <v>#NUM!</v>
      </c>
      <c r="EU76" s="6" t="e">
        <f t="shared" si="187"/>
        <v>#NUM!</v>
      </c>
      <c r="EV76" s="6" t="e">
        <f t="shared" si="187"/>
        <v>#NUM!</v>
      </c>
      <c r="EW76" s="6" t="e">
        <f t="shared" si="187"/>
        <v>#NUM!</v>
      </c>
      <c r="EX76" s="6" t="e">
        <f t="shared" si="187"/>
        <v>#NUM!</v>
      </c>
      <c r="EY76" s="6" t="e">
        <f t="shared" si="187"/>
        <v>#NUM!</v>
      </c>
      <c r="EZ76" s="6" t="e">
        <f t="shared" si="187"/>
        <v>#NUM!</v>
      </c>
      <c r="FA76" s="6" t="e">
        <f t="shared" si="187"/>
        <v>#NUM!</v>
      </c>
      <c r="FB76" s="6" t="e">
        <f t="shared" si="187"/>
        <v>#NUM!</v>
      </c>
      <c r="FC76" s="6">
        <f t="shared" si="188"/>
        <v>0.01</v>
      </c>
      <c r="FD76" s="6">
        <f t="shared" si="188"/>
        <v>0.03</v>
      </c>
      <c r="FE76" s="6" t="e">
        <f t="shared" si="188"/>
        <v>#NUM!</v>
      </c>
      <c r="FF76" s="6" t="e">
        <f t="shared" si="188"/>
        <v>#NUM!</v>
      </c>
      <c r="FG76" s="6">
        <f t="shared" si="188"/>
        <v>0.01</v>
      </c>
      <c r="FH76" s="6" t="e">
        <f t="shared" si="188"/>
        <v>#NUM!</v>
      </c>
      <c r="FI76" s="6" t="e">
        <f t="shared" si="188"/>
        <v>#NUM!</v>
      </c>
      <c r="FJ76" s="6" t="e">
        <f t="shared" si="188"/>
        <v>#NUM!</v>
      </c>
      <c r="FK76" s="6">
        <f t="shared" si="188"/>
        <v>0.02</v>
      </c>
      <c r="FL76" s="6" t="e">
        <f t="shared" si="188"/>
        <v>#NUM!</v>
      </c>
      <c r="FM76" s="6">
        <f t="shared" si="188"/>
        <v>0.02</v>
      </c>
      <c r="FN76" s="6" t="e">
        <f t="shared" si="188"/>
        <v>#NUM!</v>
      </c>
      <c r="FO76" s="6" t="e">
        <f t="shared" si="188"/>
        <v>#NUM!</v>
      </c>
      <c r="FP76" s="6" t="e">
        <f t="shared" si="188"/>
        <v>#NUM!</v>
      </c>
      <c r="FQ76" s="6">
        <f t="shared" si="188"/>
        <v>1.7500000000000002E-2</v>
      </c>
    </row>
    <row r="77" spans="4:173" s="2" customFormat="1" x14ac:dyDescent="0.25">
      <c r="G77" s="3">
        <v>0.1</v>
      </c>
      <c r="I77" s="4">
        <f t="shared" si="173"/>
        <v>6.6589999999999998</v>
      </c>
      <c r="J77" s="5" t="e">
        <f t="shared" si="173"/>
        <v>#NUM!</v>
      </c>
      <c r="K77" s="5">
        <f t="shared" si="173"/>
        <v>59.720000000000006</v>
      </c>
      <c r="L77" s="2">
        <f t="shared" si="173"/>
        <v>7.1511596000000009E-3</v>
      </c>
      <c r="M77" s="5">
        <f t="shared" si="173"/>
        <v>153.88</v>
      </c>
      <c r="N77" s="6" t="e">
        <f t="shared" si="173"/>
        <v>#NUM!</v>
      </c>
      <c r="O77" s="6" t="e">
        <f t="shared" si="173"/>
        <v>#NUM!</v>
      </c>
      <c r="P77" s="6" t="e">
        <f t="shared" si="173"/>
        <v>#NUM!</v>
      </c>
      <c r="Q77" s="6" t="e">
        <f t="shared" si="173"/>
        <v>#NUM!</v>
      </c>
      <c r="R77" s="4">
        <f t="shared" si="173"/>
        <v>2.8599922918869503</v>
      </c>
      <c r="S77" s="4">
        <f t="shared" si="174"/>
        <v>0.96619481658427786</v>
      </c>
      <c r="T77" s="4">
        <f t="shared" si="174"/>
        <v>9.8835802791494547E-4</v>
      </c>
      <c r="U77" s="4">
        <f t="shared" si="174"/>
        <v>0.30323151750789501</v>
      </c>
      <c r="V77" s="5">
        <f t="shared" si="174"/>
        <v>2190.600920906918</v>
      </c>
      <c r="W77" s="6">
        <f t="shared" si="174"/>
        <v>0.23924120000000001</v>
      </c>
      <c r="X77" s="6">
        <f t="shared" si="174"/>
        <v>0.10954060439999999</v>
      </c>
      <c r="Y77" s="6">
        <f t="shared" si="174"/>
        <v>8.8265597599999995E-2</v>
      </c>
      <c r="Z77" s="6">
        <f t="shared" si="174"/>
        <v>8.1237112E-2</v>
      </c>
      <c r="AA77" s="6">
        <f t="shared" si="174"/>
        <v>6.83905598E-2</v>
      </c>
      <c r="AB77" s="6">
        <f t="shared" si="174"/>
        <v>5.1224127600000002E-2</v>
      </c>
      <c r="AC77" s="6">
        <f t="shared" si="175"/>
        <v>2.3755840199999999E-2</v>
      </c>
      <c r="AD77" s="6">
        <f t="shared" si="175"/>
        <v>1.0448503999999999E-2</v>
      </c>
      <c r="AE77" s="6">
        <f t="shared" si="175"/>
        <v>4.4126E-3</v>
      </c>
      <c r="AF77" s="4">
        <f t="shared" si="175"/>
        <v>0.82399999999999995</v>
      </c>
      <c r="AG77" s="1">
        <f t="shared" si="175"/>
        <v>0.13</v>
      </c>
      <c r="AH77" s="1" t="e">
        <f t="shared" si="175"/>
        <v>#NUM!</v>
      </c>
      <c r="AI77" s="4">
        <f t="shared" si="175"/>
        <v>0.36269999999999997</v>
      </c>
      <c r="AJ77" s="4" t="e">
        <f t="shared" si="175"/>
        <v>#NUM!</v>
      </c>
      <c r="AK77" s="4">
        <f t="shared" si="175"/>
        <v>4.8000000000000001E-2</v>
      </c>
      <c r="AL77" s="4" t="e">
        <f t="shared" si="175"/>
        <v>#NUM!</v>
      </c>
      <c r="AM77" s="5">
        <f t="shared" si="176"/>
        <v>440.8</v>
      </c>
      <c r="AN77" s="5">
        <f t="shared" si="176"/>
        <v>902.00000000000011</v>
      </c>
      <c r="AO77" s="5">
        <f t="shared" si="176"/>
        <v>20.442912</v>
      </c>
      <c r="AP77" s="4">
        <f t="shared" si="176"/>
        <v>2.2000000000000002</v>
      </c>
      <c r="AQ77" s="5">
        <f t="shared" si="176"/>
        <v>17.852399999999999</v>
      </c>
      <c r="AR77" s="5">
        <f t="shared" si="176"/>
        <v>4334.5350000000008</v>
      </c>
      <c r="AS77" s="4">
        <f t="shared" si="176"/>
        <v>0.4824</v>
      </c>
      <c r="AT77" s="4">
        <f t="shared" si="176"/>
        <v>3.8200000000000003</v>
      </c>
      <c r="AU77" s="4">
        <f t="shared" si="176"/>
        <v>2.8200000000000003</v>
      </c>
      <c r="AV77" s="5">
        <f t="shared" si="176"/>
        <v>4.0633999999999997</v>
      </c>
      <c r="AW77" s="5">
        <f t="shared" si="177"/>
        <v>20.196400000000001</v>
      </c>
      <c r="AX77" s="4">
        <f t="shared" si="177"/>
        <v>0.64</v>
      </c>
      <c r="AY77" s="5">
        <f t="shared" si="177"/>
        <v>1275.7674000000002</v>
      </c>
      <c r="AZ77" s="5">
        <f t="shared" si="177"/>
        <v>733.88335999999993</v>
      </c>
      <c r="BA77" s="4">
        <f t="shared" si="177"/>
        <v>0.57679999999999998</v>
      </c>
      <c r="BB77" s="4">
        <f t="shared" si="177"/>
        <v>3.7160000000000002</v>
      </c>
      <c r="BC77" s="5">
        <f t="shared" si="177"/>
        <v>4026.8816000000002</v>
      </c>
      <c r="BD77" s="4">
        <f t="shared" si="177"/>
        <v>4.58</v>
      </c>
      <c r="BE77" s="4">
        <f t="shared" si="177"/>
        <v>3.476</v>
      </c>
      <c r="BF77" s="4">
        <f t="shared" si="177"/>
        <v>2.1438379199999997</v>
      </c>
      <c r="BG77" s="5">
        <f t="shared" si="178"/>
        <v>3.214</v>
      </c>
      <c r="BH77" s="5">
        <f t="shared" si="178"/>
        <v>39.949600000000004</v>
      </c>
      <c r="BI77" s="5" t="e">
        <f t="shared" si="178"/>
        <v>#NUM!</v>
      </c>
      <c r="BJ77" s="5" t="e">
        <f t="shared" si="178"/>
        <v>#NUM!</v>
      </c>
      <c r="BK77" s="5" t="e">
        <f t="shared" si="178"/>
        <v>#NUM!</v>
      </c>
      <c r="BL77" s="5">
        <f t="shared" si="178"/>
        <v>14.100000000000001</v>
      </c>
      <c r="BM77" s="5" t="e">
        <f t="shared" si="178"/>
        <v>#NUM!</v>
      </c>
      <c r="BN77" s="5">
        <f t="shared" si="178"/>
        <v>27</v>
      </c>
      <c r="BO77" s="5" t="e">
        <f t="shared" si="178"/>
        <v>#NUM!</v>
      </c>
      <c r="BP77" s="5" t="e">
        <f t="shared" si="178"/>
        <v>#NUM!</v>
      </c>
      <c r="BQ77" s="5" t="e">
        <f t="shared" si="179"/>
        <v>#NUM!</v>
      </c>
      <c r="BR77" s="5" t="e">
        <f t="shared" si="179"/>
        <v>#NUM!</v>
      </c>
      <c r="BS77" s="5" t="e">
        <f t="shared" si="179"/>
        <v>#NUM!</v>
      </c>
      <c r="BT77" s="5" t="e">
        <f t="shared" si="179"/>
        <v>#NUM!</v>
      </c>
      <c r="BU77" s="5" t="e">
        <f t="shared" si="179"/>
        <v>#NUM!</v>
      </c>
      <c r="BV77" s="5" t="e">
        <f t="shared" si="179"/>
        <v>#NUM!</v>
      </c>
      <c r="BW77" s="5" t="e">
        <f t="shared" si="179"/>
        <v>#NUM!</v>
      </c>
      <c r="BX77" s="5" t="e">
        <f t="shared" si="179"/>
        <v>#NUM!</v>
      </c>
      <c r="BY77" s="5" t="e">
        <f t="shared" si="179"/>
        <v>#NUM!</v>
      </c>
      <c r="BZ77" s="5" t="e">
        <f t="shared" si="179"/>
        <v>#NUM!</v>
      </c>
      <c r="CA77" s="5" t="e">
        <f t="shared" si="180"/>
        <v>#NUM!</v>
      </c>
      <c r="CB77" s="5" t="e">
        <f t="shared" si="180"/>
        <v>#NUM!</v>
      </c>
      <c r="CC77" s="6">
        <f t="shared" si="180"/>
        <v>0.02</v>
      </c>
      <c r="CD77" s="6" t="e">
        <f t="shared" si="180"/>
        <v>#NUM!</v>
      </c>
      <c r="CE77" s="6" t="e">
        <f t="shared" si="180"/>
        <v>#NUM!</v>
      </c>
      <c r="CF77" s="6" t="e">
        <f t="shared" si="180"/>
        <v>#NUM!</v>
      </c>
      <c r="CG77" s="6">
        <f t="shared" si="180"/>
        <v>3.7999999999999999E-2</v>
      </c>
      <c r="CH77" s="6" t="e">
        <f t="shared" si="180"/>
        <v>#NUM!</v>
      </c>
      <c r="CI77" s="6" t="e">
        <f t="shared" si="180"/>
        <v>#NUM!</v>
      </c>
      <c r="CJ77" s="6" t="e">
        <f t="shared" si="180"/>
        <v>#NUM!</v>
      </c>
      <c r="CK77" s="6" t="e">
        <f t="shared" si="181"/>
        <v>#NUM!</v>
      </c>
      <c r="CL77" s="6" t="e">
        <f t="shared" si="181"/>
        <v>#NUM!</v>
      </c>
      <c r="CM77" s="6" t="e">
        <f t="shared" si="181"/>
        <v>#NUM!</v>
      </c>
      <c r="CN77" s="6" t="e">
        <f t="shared" si="181"/>
        <v>#NUM!</v>
      </c>
      <c r="CO77" s="6" t="e">
        <f t="shared" si="181"/>
        <v>#NUM!</v>
      </c>
      <c r="CP77" s="6">
        <f t="shared" si="181"/>
        <v>0.02</v>
      </c>
      <c r="CQ77" s="6" t="e">
        <f t="shared" si="181"/>
        <v>#NUM!</v>
      </c>
      <c r="CR77" s="6" t="e">
        <f t="shared" si="181"/>
        <v>#NUM!</v>
      </c>
      <c r="CS77" s="6" t="e">
        <f t="shared" si="181"/>
        <v>#NUM!</v>
      </c>
      <c r="CT77" s="6" t="e">
        <f t="shared" si="181"/>
        <v>#NUM!</v>
      </c>
      <c r="CU77" s="6" t="e">
        <f t="shared" si="182"/>
        <v>#NUM!</v>
      </c>
      <c r="CV77" s="6" t="e">
        <f t="shared" si="182"/>
        <v>#NUM!</v>
      </c>
      <c r="CW77" s="6" t="e">
        <f t="shared" si="182"/>
        <v>#NUM!</v>
      </c>
      <c r="CX77" s="6" t="e">
        <f t="shared" si="182"/>
        <v>#NUM!</v>
      </c>
      <c r="CY77" s="6" t="e">
        <f t="shared" si="182"/>
        <v>#NUM!</v>
      </c>
      <c r="CZ77" s="6" t="e">
        <f t="shared" si="182"/>
        <v>#NUM!</v>
      </c>
      <c r="DA77" s="6" t="e">
        <f t="shared" si="182"/>
        <v>#NUM!</v>
      </c>
      <c r="DB77" s="6" t="e">
        <f t="shared" si="182"/>
        <v>#NUM!</v>
      </c>
      <c r="DC77" s="6" t="e">
        <f t="shared" si="182"/>
        <v>#NUM!</v>
      </c>
      <c r="DD77" s="6" t="e">
        <f t="shared" si="182"/>
        <v>#NUM!</v>
      </c>
      <c r="DE77" s="6" t="e">
        <f t="shared" si="183"/>
        <v>#NUM!</v>
      </c>
      <c r="DF77" s="6" t="e">
        <f t="shared" si="183"/>
        <v>#NUM!</v>
      </c>
      <c r="DG77" s="6" t="e">
        <f t="shared" si="183"/>
        <v>#NUM!</v>
      </c>
      <c r="DH77" s="6" t="e">
        <f t="shared" si="183"/>
        <v>#NUM!</v>
      </c>
      <c r="DI77" s="6" t="e">
        <f t="shared" si="183"/>
        <v>#NUM!</v>
      </c>
      <c r="DJ77" s="6" t="e">
        <f t="shared" si="183"/>
        <v>#NUM!</v>
      </c>
      <c r="DK77" s="6" t="e">
        <f t="shared" si="183"/>
        <v>#NUM!</v>
      </c>
      <c r="DL77" s="6" t="e">
        <f t="shared" si="183"/>
        <v>#NUM!</v>
      </c>
      <c r="DM77" s="6" t="e">
        <f t="shared" si="183"/>
        <v>#NUM!</v>
      </c>
      <c r="DN77" s="6" t="e">
        <f t="shared" si="183"/>
        <v>#NUM!</v>
      </c>
      <c r="DO77" s="6">
        <f t="shared" si="184"/>
        <v>0.03</v>
      </c>
      <c r="DP77" s="6" t="e">
        <f t="shared" si="184"/>
        <v>#NUM!</v>
      </c>
      <c r="DQ77" s="6" t="e">
        <f t="shared" si="184"/>
        <v>#NUM!</v>
      </c>
      <c r="DR77" s="6" t="e">
        <f t="shared" si="184"/>
        <v>#NUM!</v>
      </c>
      <c r="DS77" s="6" t="e">
        <f t="shared" si="184"/>
        <v>#NUM!</v>
      </c>
      <c r="DT77" s="6" t="e">
        <f t="shared" si="184"/>
        <v>#NUM!</v>
      </c>
      <c r="DU77" s="6" t="e">
        <f t="shared" si="184"/>
        <v>#NUM!</v>
      </c>
      <c r="DV77" s="6">
        <f t="shared" si="184"/>
        <v>0.1</v>
      </c>
      <c r="DW77" s="6" t="e">
        <f t="shared" si="184"/>
        <v>#NUM!</v>
      </c>
      <c r="DX77" s="6" t="e">
        <f t="shared" si="184"/>
        <v>#NUM!</v>
      </c>
      <c r="DY77" s="6" t="e">
        <f t="shared" si="185"/>
        <v>#NUM!</v>
      </c>
      <c r="DZ77" s="6" t="e">
        <f t="shared" si="185"/>
        <v>#NUM!</v>
      </c>
      <c r="EA77" s="6" t="e">
        <f t="shared" si="185"/>
        <v>#NUM!</v>
      </c>
      <c r="EB77" s="6" t="e">
        <f t="shared" si="185"/>
        <v>#NUM!</v>
      </c>
      <c r="EC77" s="6" t="e">
        <f t="shared" si="185"/>
        <v>#NUM!</v>
      </c>
      <c r="ED77" s="6" t="e">
        <f t="shared" si="185"/>
        <v>#NUM!</v>
      </c>
      <c r="EE77" s="6" t="e">
        <f t="shared" si="185"/>
        <v>#NUM!</v>
      </c>
      <c r="EF77" s="6" t="e">
        <f t="shared" si="185"/>
        <v>#NUM!</v>
      </c>
      <c r="EG77" s="6" t="e">
        <f t="shared" si="185"/>
        <v>#NUM!</v>
      </c>
      <c r="EH77" s="6" t="e">
        <f t="shared" si="185"/>
        <v>#NUM!</v>
      </c>
      <c r="EI77" s="6" t="e">
        <f t="shared" si="186"/>
        <v>#NUM!</v>
      </c>
      <c r="EJ77" s="6" t="e">
        <f t="shared" si="186"/>
        <v>#NUM!</v>
      </c>
      <c r="EK77" s="6" t="e">
        <f t="shared" si="186"/>
        <v>#NUM!</v>
      </c>
      <c r="EL77" s="6">
        <f t="shared" si="186"/>
        <v>0.01</v>
      </c>
      <c r="EM77" s="6" t="e">
        <f t="shared" si="186"/>
        <v>#NUM!</v>
      </c>
      <c r="EN77" s="6" t="e">
        <f t="shared" si="186"/>
        <v>#NUM!</v>
      </c>
      <c r="EO77" s="6" t="e">
        <f t="shared" si="186"/>
        <v>#NUM!</v>
      </c>
      <c r="EP77" s="6" t="e">
        <f t="shared" si="186"/>
        <v>#NUM!</v>
      </c>
      <c r="EQ77" s="6" t="e">
        <f t="shared" si="186"/>
        <v>#NUM!</v>
      </c>
      <c r="ER77" s="6" t="e">
        <f t="shared" si="186"/>
        <v>#NUM!</v>
      </c>
      <c r="ES77" s="6">
        <f t="shared" si="187"/>
        <v>0.01</v>
      </c>
      <c r="ET77" s="6" t="e">
        <f t="shared" si="187"/>
        <v>#NUM!</v>
      </c>
      <c r="EU77" s="6" t="e">
        <f t="shared" si="187"/>
        <v>#NUM!</v>
      </c>
      <c r="EV77" s="6" t="e">
        <f t="shared" si="187"/>
        <v>#NUM!</v>
      </c>
      <c r="EW77" s="6" t="e">
        <f t="shared" si="187"/>
        <v>#NUM!</v>
      </c>
      <c r="EX77" s="6" t="e">
        <f t="shared" si="187"/>
        <v>#NUM!</v>
      </c>
      <c r="EY77" s="6" t="e">
        <f t="shared" si="187"/>
        <v>#NUM!</v>
      </c>
      <c r="EZ77" s="6" t="e">
        <f t="shared" si="187"/>
        <v>#NUM!</v>
      </c>
      <c r="FA77" s="6" t="e">
        <f t="shared" si="187"/>
        <v>#NUM!</v>
      </c>
      <c r="FB77" s="6" t="e">
        <f t="shared" si="187"/>
        <v>#NUM!</v>
      </c>
      <c r="FC77" s="6">
        <f t="shared" si="188"/>
        <v>0.01</v>
      </c>
      <c r="FD77" s="6">
        <f t="shared" si="188"/>
        <v>2.2000000000000002E-2</v>
      </c>
      <c r="FE77" s="6" t="e">
        <f t="shared" si="188"/>
        <v>#NUM!</v>
      </c>
      <c r="FF77" s="6" t="e">
        <f t="shared" si="188"/>
        <v>#NUM!</v>
      </c>
      <c r="FG77" s="6">
        <f t="shared" si="188"/>
        <v>0.01</v>
      </c>
      <c r="FH77" s="6" t="e">
        <f t="shared" si="188"/>
        <v>#NUM!</v>
      </c>
      <c r="FI77" s="6" t="e">
        <f t="shared" si="188"/>
        <v>#NUM!</v>
      </c>
      <c r="FJ77" s="6" t="e">
        <f t="shared" si="188"/>
        <v>#NUM!</v>
      </c>
      <c r="FK77" s="6" t="e">
        <f t="shared" si="188"/>
        <v>#NUM!</v>
      </c>
      <c r="FL77" s="6" t="e">
        <f t="shared" si="188"/>
        <v>#NUM!</v>
      </c>
      <c r="FM77" s="6">
        <f t="shared" si="188"/>
        <v>1.4000000000000002E-2</v>
      </c>
      <c r="FN77" s="6" t="e">
        <f t="shared" si="188"/>
        <v>#NUM!</v>
      </c>
      <c r="FO77" s="6" t="e">
        <f t="shared" si="188"/>
        <v>#NUM!</v>
      </c>
      <c r="FP77" s="6" t="e">
        <f t="shared" si="188"/>
        <v>#NUM!</v>
      </c>
      <c r="FQ77" s="6">
        <f t="shared" si="188"/>
        <v>0.01</v>
      </c>
    </row>
    <row r="78" spans="4:173" s="2" customFormat="1" x14ac:dyDescent="0.25">
      <c r="G78" s="3">
        <v>0.05</v>
      </c>
      <c r="I78" s="4">
        <f t="shared" si="173"/>
        <v>6.3955000000000002</v>
      </c>
      <c r="J78" s="5" t="e">
        <f t="shared" si="173"/>
        <v>#NUM!</v>
      </c>
      <c r="K78" s="5" t="e">
        <f t="shared" si="173"/>
        <v>#NUM!</v>
      </c>
      <c r="L78" s="2">
        <f t="shared" si="173"/>
        <v>4.4771366000000007E-3</v>
      </c>
      <c r="M78" s="5" t="e">
        <f t="shared" si="173"/>
        <v>#NUM!</v>
      </c>
      <c r="N78" s="6" t="e">
        <f t="shared" si="173"/>
        <v>#NUM!</v>
      </c>
      <c r="O78" s="6" t="e">
        <f t="shared" si="173"/>
        <v>#NUM!</v>
      </c>
      <c r="P78" s="6" t="e">
        <f t="shared" si="173"/>
        <v>#NUM!</v>
      </c>
      <c r="Q78" s="6" t="e">
        <f t="shared" si="173"/>
        <v>#NUM!</v>
      </c>
      <c r="R78" s="4" t="e">
        <f t="shared" si="173"/>
        <v>#NUM!</v>
      </c>
      <c r="S78" s="4" t="e">
        <f t="shared" si="174"/>
        <v>#NUM!</v>
      </c>
      <c r="T78" s="4" t="e">
        <f t="shared" si="174"/>
        <v>#NUM!</v>
      </c>
      <c r="U78" s="4" t="e">
        <f t="shared" si="174"/>
        <v>#NUM!</v>
      </c>
      <c r="V78" s="5" t="e">
        <f t="shared" si="174"/>
        <v>#NUM!</v>
      </c>
      <c r="W78" s="6">
        <f t="shared" si="174"/>
        <v>0.15685263129999999</v>
      </c>
      <c r="X78" s="6">
        <f t="shared" si="174"/>
        <v>8.7078160399999993E-2</v>
      </c>
      <c r="Y78" s="6">
        <f t="shared" si="174"/>
        <v>7.1235869899999998E-2</v>
      </c>
      <c r="Z78" s="6">
        <f t="shared" si="174"/>
        <v>6.5636205400000008E-2</v>
      </c>
      <c r="AA78" s="6">
        <f t="shared" si="174"/>
        <v>5.6198116400000005E-2</v>
      </c>
      <c r="AB78" s="6">
        <f t="shared" si="174"/>
        <v>4.4065372700000001E-2</v>
      </c>
      <c r="AC78" s="6">
        <f t="shared" si="175"/>
        <v>2.2695304400000001E-2</v>
      </c>
      <c r="AD78" s="6">
        <f t="shared" si="175"/>
        <v>8.9344999999999997E-3</v>
      </c>
      <c r="AE78" s="6">
        <f t="shared" si="175"/>
        <v>2.9822999999999998E-3</v>
      </c>
      <c r="AF78" s="4">
        <f t="shared" si="175"/>
        <v>0.76500000000000001</v>
      </c>
      <c r="AG78" s="1" t="e">
        <f t="shared" si="175"/>
        <v>#NUM!</v>
      </c>
      <c r="AH78" s="1" t="e">
        <f t="shared" si="175"/>
        <v>#NUM!</v>
      </c>
      <c r="AI78" s="4">
        <f t="shared" si="175"/>
        <v>0.31890000000000002</v>
      </c>
      <c r="AJ78" s="4" t="e">
        <f t="shared" si="175"/>
        <v>#NUM!</v>
      </c>
      <c r="AK78" s="4" t="e">
        <f t="shared" si="175"/>
        <v>#NUM!</v>
      </c>
      <c r="AL78" s="4" t="e">
        <f t="shared" si="175"/>
        <v>#NUM!</v>
      </c>
      <c r="AM78" s="5" t="e">
        <f t="shared" si="176"/>
        <v>#NUM!</v>
      </c>
      <c r="AN78" s="5" t="e">
        <f t="shared" si="176"/>
        <v>#NUM!</v>
      </c>
      <c r="AO78" s="5">
        <f t="shared" si="176"/>
        <v>15.270034000000003</v>
      </c>
      <c r="AP78" s="4">
        <f t="shared" si="176"/>
        <v>1.65</v>
      </c>
      <c r="AQ78" s="5" t="e">
        <f t="shared" si="176"/>
        <v>#NUM!</v>
      </c>
      <c r="AR78" s="5" t="e">
        <f t="shared" si="176"/>
        <v>#NUM!</v>
      </c>
      <c r="AS78" s="4">
        <f t="shared" si="176"/>
        <v>0.23800000000000002</v>
      </c>
      <c r="AT78" s="4">
        <f t="shared" si="176"/>
        <v>0.56000000000000005</v>
      </c>
      <c r="AU78" s="4">
        <f t="shared" si="176"/>
        <v>1.6040000000000001</v>
      </c>
      <c r="AV78" s="5">
        <f t="shared" si="176"/>
        <v>1.0716192000000011</v>
      </c>
      <c r="AW78" s="5">
        <f t="shared" si="177"/>
        <v>16.698599999999999</v>
      </c>
      <c r="AX78" s="4">
        <f t="shared" si="177"/>
        <v>0.35699999999999998</v>
      </c>
      <c r="AY78" s="5" t="e">
        <f t="shared" si="177"/>
        <v>#NUM!</v>
      </c>
      <c r="AZ78" s="5" t="e">
        <f t="shared" si="177"/>
        <v>#NUM!</v>
      </c>
      <c r="BA78" s="4">
        <f t="shared" si="177"/>
        <v>0.209004</v>
      </c>
      <c r="BB78" s="4" t="e">
        <f t="shared" si="177"/>
        <v>#NUM!</v>
      </c>
      <c r="BC78" s="5" t="e">
        <f t="shared" si="177"/>
        <v>#NUM!</v>
      </c>
      <c r="BD78" s="4">
        <f t="shared" si="177"/>
        <v>1.3399199999999993</v>
      </c>
      <c r="BE78" s="4">
        <f t="shared" si="177"/>
        <v>3.258</v>
      </c>
      <c r="BF78" s="4">
        <f t="shared" si="177"/>
        <v>1.7204999999999999</v>
      </c>
      <c r="BG78" s="5">
        <f t="shared" si="178"/>
        <v>2.0869</v>
      </c>
      <c r="BH78" s="5">
        <f t="shared" si="178"/>
        <v>32.308799999999998</v>
      </c>
      <c r="BI78" s="5" t="e">
        <f t="shared" si="178"/>
        <v>#NUM!</v>
      </c>
      <c r="BJ78" s="5" t="e">
        <f t="shared" si="178"/>
        <v>#NUM!</v>
      </c>
      <c r="BK78" s="5" t="e">
        <f t="shared" si="178"/>
        <v>#NUM!</v>
      </c>
      <c r="BL78" s="5" t="e">
        <f t="shared" si="178"/>
        <v>#NUM!</v>
      </c>
      <c r="BM78" s="5" t="e">
        <f t="shared" si="178"/>
        <v>#NUM!</v>
      </c>
      <c r="BN78" s="5">
        <f t="shared" si="178"/>
        <v>24</v>
      </c>
      <c r="BO78" s="5" t="e">
        <f t="shared" si="178"/>
        <v>#NUM!</v>
      </c>
      <c r="BP78" s="5" t="e">
        <f t="shared" si="178"/>
        <v>#NUM!</v>
      </c>
      <c r="BQ78" s="5" t="e">
        <f t="shared" si="179"/>
        <v>#NUM!</v>
      </c>
      <c r="BR78" s="5" t="e">
        <f t="shared" si="179"/>
        <v>#NUM!</v>
      </c>
      <c r="BS78" s="5" t="e">
        <f t="shared" si="179"/>
        <v>#NUM!</v>
      </c>
      <c r="BT78" s="5" t="e">
        <f t="shared" si="179"/>
        <v>#NUM!</v>
      </c>
      <c r="BU78" s="5" t="e">
        <f t="shared" si="179"/>
        <v>#NUM!</v>
      </c>
      <c r="BV78" s="5" t="e">
        <f t="shared" si="179"/>
        <v>#NUM!</v>
      </c>
      <c r="BW78" s="5" t="e">
        <f t="shared" si="179"/>
        <v>#NUM!</v>
      </c>
      <c r="BX78" s="5" t="e">
        <f t="shared" si="179"/>
        <v>#NUM!</v>
      </c>
      <c r="BY78" s="5" t="e">
        <f t="shared" si="179"/>
        <v>#NUM!</v>
      </c>
      <c r="BZ78" s="5" t="e">
        <f t="shared" si="179"/>
        <v>#NUM!</v>
      </c>
      <c r="CA78" s="5" t="e">
        <f t="shared" si="180"/>
        <v>#NUM!</v>
      </c>
      <c r="CB78" s="5" t="e">
        <f t="shared" si="180"/>
        <v>#NUM!</v>
      </c>
      <c r="CC78" s="6">
        <f t="shared" si="180"/>
        <v>0.01</v>
      </c>
      <c r="CD78" s="6" t="e">
        <f t="shared" si="180"/>
        <v>#NUM!</v>
      </c>
      <c r="CE78" s="6" t="e">
        <f t="shared" si="180"/>
        <v>#NUM!</v>
      </c>
      <c r="CF78" s="6" t="e">
        <f t="shared" si="180"/>
        <v>#NUM!</v>
      </c>
      <c r="CG78" s="6" t="e">
        <f t="shared" si="180"/>
        <v>#NUM!</v>
      </c>
      <c r="CH78" s="6" t="e">
        <f t="shared" si="180"/>
        <v>#NUM!</v>
      </c>
      <c r="CI78" s="6" t="e">
        <f t="shared" si="180"/>
        <v>#NUM!</v>
      </c>
      <c r="CJ78" s="6" t="e">
        <f t="shared" si="180"/>
        <v>#NUM!</v>
      </c>
      <c r="CK78" s="6" t="e">
        <f t="shared" si="181"/>
        <v>#NUM!</v>
      </c>
      <c r="CL78" s="6" t="e">
        <f t="shared" si="181"/>
        <v>#NUM!</v>
      </c>
      <c r="CM78" s="6" t="e">
        <f t="shared" si="181"/>
        <v>#NUM!</v>
      </c>
      <c r="CN78" s="6" t="e">
        <f t="shared" si="181"/>
        <v>#NUM!</v>
      </c>
      <c r="CO78" s="6" t="e">
        <f t="shared" si="181"/>
        <v>#NUM!</v>
      </c>
      <c r="CP78" s="6">
        <f t="shared" si="181"/>
        <v>0.01</v>
      </c>
      <c r="CQ78" s="6" t="e">
        <f t="shared" si="181"/>
        <v>#NUM!</v>
      </c>
      <c r="CR78" s="6" t="e">
        <f t="shared" si="181"/>
        <v>#NUM!</v>
      </c>
      <c r="CS78" s="6" t="e">
        <f t="shared" si="181"/>
        <v>#NUM!</v>
      </c>
      <c r="CT78" s="6" t="e">
        <f t="shared" si="181"/>
        <v>#NUM!</v>
      </c>
      <c r="CU78" s="6" t="e">
        <f t="shared" si="182"/>
        <v>#NUM!</v>
      </c>
      <c r="CV78" s="6" t="e">
        <f t="shared" si="182"/>
        <v>#NUM!</v>
      </c>
      <c r="CW78" s="6" t="e">
        <f t="shared" si="182"/>
        <v>#NUM!</v>
      </c>
      <c r="CX78" s="6" t="e">
        <f t="shared" si="182"/>
        <v>#NUM!</v>
      </c>
      <c r="CY78" s="6" t="e">
        <f t="shared" si="182"/>
        <v>#NUM!</v>
      </c>
      <c r="CZ78" s="6" t="e">
        <f t="shared" si="182"/>
        <v>#NUM!</v>
      </c>
      <c r="DA78" s="6" t="e">
        <f t="shared" si="182"/>
        <v>#NUM!</v>
      </c>
      <c r="DB78" s="6" t="e">
        <f t="shared" si="182"/>
        <v>#NUM!</v>
      </c>
      <c r="DC78" s="6" t="e">
        <f t="shared" si="182"/>
        <v>#NUM!</v>
      </c>
      <c r="DD78" s="6" t="e">
        <f t="shared" si="182"/>
        <v>#NUM!</v>
      </c>
      <c r="DE78" s="6" t="e">
        <f t="shared" si="183"/>
        <v>#NUM!</v>
      </c>
      <c r="DF78" s="6" t="e">
        <f t="shared" si="183"/>
        <v>#NUM!</v>
      </c>
      <c r="DG78" s="6" t="e">
        <f t="shared" si="183"/>
        <v>#NUM!</v>
      </c>
      <c r="DH78" s="6" t="e">
        <f t="shared" si="183"/>
        <v>#NUM!</v>
      </c>
      <c r="DI78" s="6" t="e">
        <f t="shared" si="183"/>
        <v>#NUM!</v>
      </c>
      <c r="DJ78" s="6" t="e">
        <f t="shared" si="183"/>
        <v>#NUM!</v>
      </c>
      <c r="DK78" s="6" t="e">
        <f t="shared" si="183"/>
        <v>#NUM!</v>
      </c>
      <c r="DL78" s="6" t="e">
        <f t="shared" si="183"/>
        <v>#NUM!</v>
      </c>
      <c r="DM78" s="6" t="e">
        <f t="shared" si="183"/>
        <v>#NUM!</v>
      </c>
      <c r="DN78" s="6" t="e">
        <f t="shared" si="183"/>
        <v>#NUM!</v>
      </c>
      <c r="DO78" s="6" t="e">
        <f t="shared" si="184"/>
        <v>#NUM!</v>
      </c>
      <c r="DP78" s="6" t="e">
        <f t="shared" si="184"/>
        <v>#NUM!</v>
      </c>
      <c r="DQ78" s="6" t="e">
        <f t="shared" si="184"/>
        <v>#NUM!</v>
      </c>
      <c r="DR78" s="6" t="e">
        <f t="shared" si="184"/>
        <v>#NUM!</v>
      </c>
      <c r="DS78" s="6" t="e">
        <f t="shared" si="184"/>
        <v>#NUM!</v>
      </c>
      <c r="DT78" s="6" t="e">
        <f t="shared" si="184"/>
        <v>#NUM!</v>
      </c>
      <c r="DU78" s="6" t="e">
        <f t="shared" si="184"/>
        <v>#NUM!</v>
      </c>
      <c r="DV78" s="6" t="e">
        <f t="shared" si="184"/>
        <v>#NUM!</v>
      </c>
      <c r="DW78" s="6" t="e">
        <f t="shared" si="184"/>
        <v>#NUM!</v>
      </c>
      <c r="DX78" s="6" t="e">
        <f t="shared" si="184"/>
        <v>#NUM!</v>
      </c>
      <c r="DY78" s="6" t="e">
        <f t="shared" si="185"/>
        <v>#NUM!</v>
      </c>
      <c r="DZ78" s="6" t="e">
        <f t="shared" si="185"/>
        <v>#NUM!</v>
      </c>
      <c r="EA78" s="6" t="e">
        <f t="shared" si="185"/>
        <v>#NUM!</v>
      </c>
      <c r="EB78" s="6" t="e">
        <f t="shared" si="185"/>
        <v>#NUM!</v>
      </c>
      <c r="EC78" s="6" t="e">
        <f t="shared" si="185"/>
        <v>#NUM!</v>
      </c>
      <c r="ED78" s="6" t="e">
        <f t="shared" si="185"/>
        <v>#NUM!</v>
      </c>
      <c r="EE78" s="6" t="e">
        <f t="shared" si="185"/>
        <v>#NUM!</v>
      </c>
      <c r="EF78" s="6" t="e">
        <f t="shared" si="185"/>
        <v>#NUM!</v>
      </c>
      <c r="EG78" s="6" t="e">
        <f t="shared" si="185"/>
        <v>#NUM!</v>
      </c>
      <c r="EH78" s="6" t="e">
        <f t="shared" si="185"/>
        <v>#NUM!</v>
      </c>
      <c r="EI78" s="6" t="e">
        <f t="shared" si="186"/>
        <v>#NUM!</v>
      </c>
      <c r="EJ78" s="6" t="e">
        <f t="shared" si="186"/>
        <v>#NUM!</v>
      </c>
      <c r="EK78" s="6" t="e">
        <f t="shared" si="186"/>
        <v>#NUM!</v>
      </c>
      <c r="EL78" s="6" t="e">
        <f t="shared" si="186"/>
        <v>#NUM!</v>
      </c>
      <c r="EM78" s="6" t="e">
        <f t="shared" si="186"/>
        <v>#NUM!</v>
      </c>
      <c r="EN78" s="6" t="e">
        <f t="shared" si="186"/>
        <v>#NUM!</v>
      </c>
      <c r="EO78" s="6" t="e">
        <f t="shared" si="186"/>
        <v>#NUM!</v>
      </c>
      <c r="EP78" s="6" t="e">
        <f t="shared" si="186"/>
        <v>#NUM!</v>
      </c>
      <c r="EQ78" s="6" t="e">
        <f t="shared" si="186"/>
        <v>#NUM!</v>
      </c>
      <c r="ER78" s="6" t="e">
        <f t="shared" si="186"/>
        <v>#NUM!</v>
      </c>
      <c r="ES78" s="6">
        <f t="shared" si="187"/>
        <v>0.01</v>
      </c>
      <c r="ET78" s="6" t="e">
        <f t="shared" si="187"/>
        <v>#NUM!</v>
      </c>
      <c r="EU78" s="6" t="e">
        <f t="shared" si="187"/>
        <v>#NUM!</v>
      </c>
      <c r="EV78" s="6" t="e">
        <f t="shared" si="187"/>
        <v>#NUM!</v>
      </c>
      <c r="EW78" s="6" t="e">
        <f t="shared" si="187"/>
        <v>#NUM!</v>
      </c>
      <c r="EX78" s="6" t="e">
        <f t="shared" si="187"/>
        <v>#NUM!</v>
      </c>
      <c r="EY78" s="6" t="e">
        <f t="shared" si="187"/>
        <v>#NUM!</v>
      </c>
      <c r="EZ78" s="6" t="e">
        <f t="shared" si="187"/>
        <v>#NUM!</v>
      </c>
      <c r="FA78" s="6" t="e">
        <f t="shared" si="187"/>
        <v>#NUM!</v>
      </c>
      <c r="FB78" s="6" t="e">
        <f t="shared" si="187"/>
        <v>#NUM!</v>
      </c>
      <c r="FC78" s="6" t="e">
        <f t="shared" si="188"/>
        <v>#NUM!</v>
      </c>
      <c r="FD78" s="6">
        <f t="shared" si="188"/>
        <v>0.02</v>
      </c>
      <c r="FE78" s="6" t="e">
        <f t="shared" si="188"/>
        <v>#NUM!</v>
      </c>
      <c r="FF78" s="6" t="e">
        <f t="shared" si="188"/>
        <v>#NUM!</v>
      </c>
      <c r="FG78" s="6" t="e">
        <f t="shared" si="188"/>
        <v>#NUM!</v>
      </c>
      <c r="FH78" s="6" t="e">
        <f t="shared" si="188"/>
        <v>#NUM!</v>
      </c>
      <c r="FI78" s="6" t="e">
        <f t="shared" si="188"/>
        <v>#NUM!</v>
      </c>
      <c r="FJ78" s="6" t="e">
        <f t="shared" si="188"/>
        <v>#NUM!</v>
      </c>
      <c r="FK78" s="6" t="e">
        <f t="shared" si="188"/>
        <v>#NUM!</v>
      </c>
      <c r="FL78" s="6" t="e">
        <f t="shared" si="188"/>
        <v>#NUM!</v>
      </c>
      <c r="FM78" s="6" t="e">
        <f t="shared" si="188"/>
        <v>#NUM!</v>
      </c>
      <c r="FN78" s="6" t="e">
        <f t="shared" si="188"/>
        <v>#NUM!</v>
      </c>
      <c r="FO78" s="6" t="e">
        <f t="shared" si="188"/>
        <v>#NUM!</v>
      </c>
      <c r="FP78" s="6" t="e">
        <f t="shared" si="188"/>
        <v>#NUM!</v>
      </c>
      <c r="FQ78" s="6" t="e">
        <f t="shared" si="188"/>
        <v>#NUM!</v>
      </c>
    </row>
    <row r="79" spans="4:173" s="2" customFormat="1" x14ac:dyDescent="0.25">
      <c r="D79" s="2" t="s">
        <v>396</v>
      </c>
      <c r="E79" s="2" t="s">
        <v>373</v>
      </c>
      <c r="I79" s="4"/>
      <c r="J79" s="5"/>
      <c r="K79" s="5"/>
      <c r="M79" s="5"/>
      <c r="N79" s="6"/>
      <c r="O79" s="6"/>
      <c r="P79" s="6"/>
      <c r="Q79" s="6"/>
      <c r="V79" s="5"/>
      <c r="AF79" s="4"/>
      <c r="AG79" s="1"/>
      <c r="AH79" s="1"/>
      <c r="AI79" s="4"/>
      <c r="AJ79" s="4"/>
      <c r="AK79" s="4"/>
      <c r="AL79" s="4"/>
      <c r="AM79" s="5"/>
      <c r="AN79" s="5"/>
      <c r="AQ79" s="5"/>
      <c r="AR79" s="5"/>
      <c r="AV79" s="5"/>
      <c r="AW79" s="5"/>
      <c r="AY79" s="5"/>
      <c r="AZ79" s="5"/>
      <c r="BC79" s="5"/>
      <c r="BG79" s="5"/>
      <c r="BH79" s="5"/>
      <c r="BI79" s="5"/>
      <c r="BJ79" s="5"/>
      <c r="BK79" s="5"/>
      <c r="BL79" s="5"/>
      <c r="BM79" s="5"/>
      <c r="BN79" s="5"/>
      <c r="BO79" s="5"/>
      <c r="BP79" s="5"/>
      <c r="BQ79" s="5"/>
      <c r="BR79" s="5"/>
      <c r="BS79" s="5"/>
      <c r="BT79" s="5"/>
      <c r="BU79" s="5"/>
      <c r="BV79" s="5"/>
      <c r="BW79" s="5"/>
      <c r="BX79" s="5"/>
      <c r="BY79" s="5"/>
      <c r="BZ79" s="5"/>
      <c r="CA79" s="5"/>
      <c r="CB79" s="5"/>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row>
    <row r="80" spans="4:173" s="2" customFormat="1" x14ac:dyDescent="0.25">
      <c r="E80" s="2" t="s">
        <v>394</v>
      </c>
      <c r="G80" s="2">
        <f>COUNT(D189:D194)</f>
        <v>6</v>
      </c>
      <c r="I80" s="4">
        <f t="shared" ref="I80:AN80" si="189">COUNTA(I189:I194)</f>
        <v>6</v>
      </c>
      <c r="J80" s="5">
        <f t="shared" si="189"/>
        <v>6</v>
      </c>
      <c r="K80" s="5">
        <f t="shared" si="189"/>
        <v>6</v>
      </c>
      <c r="L80" s="2">
        <f t="shared" si="189"/>
        <v>6</v>
      </c>
      <c r="M80" s="5">
        <f t="shared" si="189"/>
        <v>0</v>
      </c>
      <c r="N80" s="6">
        <f t="shared" si="189"/>
        <v>6</v>
      </c>
      <c r="O80" s="6">
        <f t="shared" si="189"/>
        <v>6</v>
      </c>
      <c r="P80" s="6">
        <f t="shared" si="189"/>
        <v>6</v>
      </c>
      <c r="Q80" s="6">
        <f t="shared" si="189"/>
        <v>6</v>
      </c>
      <c r="R80" s="2">
        <f t="shared" si="189"/>
        <v>6</v>
      </c>
      <c r="S80" s="2">
        <f t="shared" si="189"/>
        <v>6</v>
      </c>
      <c r="T80" s="2">
        <f t="shared" si="189"/>
        <v>6</v>
      </c>
      <c r="U80" s="2">
        <f t="shared" si="189"/>
        <v>6</v>
      </c>
      <c r="V80" s="5">
        <f t="shared" si="189"/>
        <v>6</v>
      </c>
      <c r="W80" s="2">
        <f t="shared" si="189"/>
        <v>6</v>
      </c>
      <c r="X80" s="2">
        <f t="shared" si="189"/>
        <v>6</v>
      </c>
      <c r="Y80" s="2">
        <f t="shared" si="189"/>
        <v>6</v>
      </c>
      <c r="Z80" s="2">
        <f t="shared" si="189"/>
        <v>6</v>
      </c>
      <c r="AA80" s="2">
        <f t="shared" si="189"/>
        <v>6</v>
      </c>
      <c r="AB80" s="2">
        <f t="shared" si="189"/>
        <v>6</v>
      </c>
      <c r="AC80" s="2">
        <f t="shared" si="189"/>
        <v>6</v>
      </c>
      <c r="AD80" s="2">
        <f t="shared" si="189"/>
        <v>6</v>
      </c>
      <c r="AE80" s="2">
        <f t="shared" si="189"/>
        <v>6</v>
      </c>
      <c r="AF80" s="4">
        <f t="shared" si="189"/>
        <v>6</v>
      </c>
      <c r="AG80" s="1">
        <f t="shared" si="189"/>
        <v>6</v>
      </c>
      <c r="AH80" s="1">
        <f t="shared" si="189"/>
        <v>6</v>
      </c>
      <c r="AI80" s="4">
        <f t="shared" si="189"/>
        <v>6</v>
      </c>
      <c r="AJ80" s="4">
        <f t="shared" si="189"/>
        <v>6</v>
      </c>
      <c r="AK80" s="4">
        <f t="shared" si="189"/>
        <v>6</v>
      </c>
      <c r="AL80" s="4">
        <f t="shared" si="189"/>
        <v>6</v>
      </c>
      <c r="AM80" s="5">
        <f t="shared" si="189"/>
        <v>6</v>
      </c>
      <c r="AN80" s="5">
        <f t="shared" si="189"/>
        <v>6</v>
      </c>
      <c r="AO80" s="2">
        <f t="shared" ref="AO80:BT80" si="190">COUNTA(AO189:AO194)</f>
        <v>6</v>
      </c>
      <c r="AP80" s="2">
        <f t="shared" si="190"/>
        <v>6</v>
      </c>
      <c r="AQ80" s="5">
        <f t="shared" si="190"/>
        <v>6</v>
      </c>
      <c r="AR80" s="5">
        <f t="shared" si="190"/>
        <v>6</v>
      </c>
      <c r="AS80" s="2">
        <f t="shared" si="190"/>
        <v>6</v>
      </c>
      <c r="AT80" s="2">
        <f t="shared" si="190"/>
        <v>6</v>
      </c>
      <c r="AU80" s="2">
        <f t="shared" si="190"/>
        <v>6</v>
      </c>
      <c r="AV80" s="5">
        <f t="shared" si="190"/>
        <v>6</v>
      </c>
      <c r="AW80" s="5">
        <f t="shared" si="190"/>
        <v>6</v>
      </c>
      <c r="AX80" s="2">
        <f t="shared" si="190"/>
        <v>6</v>
      </c>
      <c r="AY80" s="5">
        <f t="shared" si="190"/>
        <v>6</v>
      </c>
      <c r="AZ80" s="5">
        <f t="shared" si="190"/>
        <v>6</v>
      </c>
      <c r="BA80" s="2">
        <f t="shared" si="190"/>
        <v>6</v>
      </c>
      <c r="BB80" s="2">
        <f t="shared" si="190"/>
        <v>6</v>
      </c>
      <c r="BC80" s="5">
        <f t="shared" si="190"/>
        <v>6</v>
      </c>
      <c r="BD80" s="2">
        <f t="shared" si="190"/>
        <v>6</v>
      </c>
      <c r="BE80" s="2">
        <f t="shared" si="190"/>
        <v>6</v>
      </c>
      <c r="BF80" s="2">
        <f t="shared" si="190"/>
        <v>6</v>
      </c>
      <c r="BG80" s="5">
        <f t="shared" si="190"/>
        <v>6</v>
      </c>
      <c r="BH80" s="5">
        <f t="shared" si="190"/>
        <v>6</v>
      </c>
      <c r="BI80" s="5">
        <f t="shared" si="190"/>
        <v>0</v>
      </c>
      <c r="BJ80" s="5">
        <f t="shared" si="190"/>
        <v>0</v>
      </c>
      <c r="BK80" s="5">
        <f t="shared" si="190"/>
        <v>0</v>
      </c>
      <c r="BL80" s="5">
        <f t="shared" si="190"/>
        <v>0</v>
      </c>
      <c r="BM80" s="5">
        <f t="shared" si="190"/>
        <v>0</v>
      </c>
      <c r="BN80" s="5">
        <f t="shared" si="190"/>
        <v>0</v>
      </c>
      <c r="BO80" s="5">
        <f t="shared" si="190"/>
        <v>0</v>
      </c>
      <c r="BP80" s="5">
        <f t="shared" si="190"/>
        <v>0</v>
      </c>
      <c r="BQ80" s="5">
        <f t="shared" si="190"/>
        <v>0</v>
      </c>
      <c r="BR80" s="5">
        <f t="shared" si="190"/>
        <v>0</v>
      </c>
      <c r="BS80" s="5">
        <f t="shared" si="190"/>
        <v>0</v>
      </c>
      <c r="BT80" s="5">
        <f t="shared" si="190"/>
        <v>0</v>
      </c>
      <c r="BU80" s="5">
        <f t="shared" ref="BU80:CZ80" si="191">COUNTA(BU189:BU194)</f>
        <v>0</v>
      </c>
      <c r="BV80" s="5">
        <f t="shared" si="191"/>
        <v>0</v>
      </c>
      <c r="BW80" s="5">
        <f t="shared" si="191"/>
        <v>0</v>
      </c>
      <c r="BX80" s="5">
        <f t="shared" si="191"/>
        <v>0</v>
      </c>
      <c r="BY80" s="5">
        <f t="shared" si="191"/>
        <v>0</v>
      </c>
      <c r="BZ80" s="5">
        <f t="shared" si="191"/>
        <v>0</v>
      </c>
      <c r="CA80" s="5">
        <f t="shared" si="191"/>
        <v>0</v>
      </c>
      <c r="CB80" s="5">
        <f t="shared" si="191"/>
        <v>0</v>
      </c>
      <c r="CC80" s="6">
        <f t="shared" si="191"/>
        <v>6</v>
      </c>
      <c r="CD80" s="6">
        <f t="shared" si="191"/>
        <v>6</v>
      </c>
      <c r="CE80" s="6">
        <f t="shared" si="191"/>
        <v>6</v>
      </c>
      <c r="CF80" s="6">
        <f t="shared" si="191"/>
        <v>6</v>
      </c>
      <c r="CG80" s="6">
        <f t="shared" si="191"/>
        <v>6</v>
      </c>
      <c r="CH80" s="6">
        <f t="shared" si="191"/>
        <v>6</v>
      </c>
      <c r="CI80" s="6">
        <f t="shared" si="191"/>
        <v>6</v>
      </c>
      <c r="CJ80" s="6">
        <f t="shared" si="191"/>
        <v>6</v>
      </c>
      <c r="CK80" s="6">
        <f t="shared" si="191"/>
        <v>6</v>
      </c>
      <c r="CL80" s="6">
        <f t="shared" si="191"/>
        <v>6</v>
      </c>
      <c r="CM80" s="6">
        <f t="shared" si="191"/>
        <v>6</v>
      </c>
      <c r="CN80" s="6">
        <f t="shared" si="191"/>
        <v>6</v>
      </c>
      <c r="CO80" s="6">
        <f t="shared" si="191"/>
        <v>6</v>
      </c>
      <c r="CP80" s="6">
        <f t="shared" si="191"/>
        <v>6</v>
      </c>
      <c r="CQ80" s="6">
        <f t="shared" si="191"/>
        <v>6</v>
      </c>
      <c r="CR80" s="6">
        <f t="shared" si="191"/>
        <v>6</v>
      </c>
      <c r="CS80" s="6">
        <f t="shared" si="191"/>
        <v>6</v>
      </c>
      <c r="CT80" s="6">
        <f t="shared" si="191"/>
        <v>6</v>
      </c>
      <c r="CU80" s="6">
        <f t="shared" si="191"/>
        <v>6</v>
      </c>
      <c r="CV80" s="6">
        <f t="shared" si="191"/>
        <v>6</v>
      </c>
      <c r="CW80" s="6">
        <f t="shared" si="191"/>
        <v>6</v>
      </c>
      <c r="CX80" s="6">
        <f t="shared" si="191"/>
        <v>6</v>
      </c>
      <c r="CY80" s="6">
        <f t="shared" si="191"/>
        <v>6</v>
      </c>
      <c r="CZ80" s="6">
        <f t="shared" si="191"/>
        <v>6</v>
      </c>
      <c r="DA80" s="6">
        <f t="shared" ref="DA80:EF80" si="192">COUNTA(DA189:DA194)</f>
        <v>6</v>
      </c>
      <c r="DB80" s="6">
        <f t="shared" si="192"/>
        <v>6</v>
      </c>
      <c r="DC80" s="6">
        <f t="shared" si="192"/>
        <v>6</v>
      </c>
      <c r="DD80" s="6">
        <f t="shared" si="192"/>
        <v>6</v>
      </c>
      <c r="DE80" s="6">
        <f t="shared" si="192"/>
        <v>6</v>
      </c>
      <c r="DF80" s="6">
        <f t="shared" si="192"/>
        <v>6</v>
      </c>
      <c r="DG80" s="6">
        <f t="shared" si="192"/>
        <v>6</v>
      </c>
      <c r="DH80" s="6">
        <f t="shared" si="192"/>
        <v>6</v>
      </c>
      <c r="DI80" s="6">
        <f t="shared" si="192"/>
        <v>6</v>
      </c>
      <c r="DJ80" s="6">
        <f t="shared" si="192"/>
        <v>6</v>
      </c>
      <c r="DK80" s="6">
        <f t="shared" si="192"/>
        <v>6</v>
      </c>
      <c r="DL80" s="6">
        <f t="shared" si="192"/>
        <v>6</v>
      </c>
      <c r="DM80" s="6">
        <f t="shared" si="192"/>
        <v>6</v>
      </c>
      <c r="DN80" s="6">
        <f t="shared" si="192"/>
        <v>6</v>
      </c>
      <c r="DO80" s="6">
        <f t="shared" si="192"/>
        <v>6</v>
      </c>
      <c r="DP80" s="6">
        <f t="shared" si="192"/>
        <v>6</v>
      </c>
      <c r="DQ80" s="6">
        <f t="shared" si="192"/>
        <v>6</v>
      </c>
      <c r="DR80" s="6">
        <f t="shared" si="192"/>
        <v>6</v>
      </c>
      <c r="DS80" s="6">
        <f t="shared" si="192"/>
        <v>6</v>
      </c>
      <c r="DT80" s="6">
        <f t="shared" si="192"/>
        <v>6</v>
      </c>
      <c r="DU80" s="6">
        <f t="shared" si="192"/>
        <v>6</v>
      </c>
      <c r="DV80" s="6">
        <f t="shared" si="192"/>
        <v>6</v>
      </c>
      <c r="DW80" s="6">
        <f t="shared" si="192"/>
        <v>6</v>
      </c>
      <c r="DX80" s="6">
        <f t="shared" si="192"/>
        <v>6</v>
      </c>
      <c r="DY80" s="6">
        <f t="shared" si="192"/>
        <v>6</v>
      </c>
      <c r="DZ80" s="6">
        <f t="shared" si="192"/>
        <v>6</v>
      </c>
      <c r="EA80" s="6">
        <f t="shared" si="192"/>
        <v>6</v>
      </c>
      <c r="EB80" s="6">
        <f t="shared" si="192"/>
        <v>6</v>
      </c>
      <c r="EC80" s="6">
        <f t="shared" si="192"/>
        <v>6</v>
      </c>
      <c r="ED80" s="6">
        <f t="shared" si="192"/>
        <v>6</v>
      </c>
      <c r="EE80" s="6">
        <f t="shared" si="192"/>
        <v>6</v>
      </c>
      <c r="EF80" s="6">
        <f t="shared" si="192"/>
        <v>6</v>
      </c>
      <c r="EG80" s="6">
        <f t="shared" ref="EG80:FQ80" si="193">COUNTA(EG189:EG194)</f>
        <v>6</v>
      </c>
      <c r="EH80" s="6">
        <f t="shared" si="193"/>
        <v>6</v>
      </c>
      <c r="EI80" s="6">
        <f t="shared" si="193"/>
        <v>6</v>
      </c>
      <c r="EJ80" s="6">
        <f t="shared" si="193"/>
        <v>6</v>
      </c>
      <c r="EK80" s="6">
        <f t="shared" si="193"/>
        <v>6</v>
      </c>
      <c r="EL80" s="6">
        <f t="shared" si="193"/>
        <v>6</v>
      </c>
      <c r="EM80" s="6">
        <f t="shared" si="193"/>
        <v>6</v>
      </c>
      <c r="EN80" s="6">
        <f t="shared" si="193"/>
        <v>6</v>
      </c>
      <c r="EO80" s="6">
        <f t="shared" si="193"/>
        <v>6</v>
      </c>
      <c r="EP80" s="6">
        <f t="shared" si="193"/>
        <v>6</v>
      </c>
      <c r="EQ80" s="6">
        <f t="shared" si="193"/>
        <v>6</v>
      </c>
      <c r="ER80" s="6">
        <f t="shared" si="193"/>
        <v>6</v>
      </c>
      <c r="ES80" s="6">
        <f t="shared" si="193"/>
        <v>6</v>
      </c>
      <c r="ET80" s="6">
        <f t="shared" si="193"/>
        <v>6</v>
      </c>
      <c r="EU80" s="6">
        <f t="shared" si="193"/>
        <v>6</v>
      </c>
      <c r="EV80" s="6">
        <f t="shared" si="193"/>
        <v>6</v>
      </c>
      <c r="EW80" s="6">
        <f t="shared" si="193"/>
        <v>6</v>
      </c>
      <c r="EX80" s="6">
        <f t="shared" si="193"/>
        <v>6</v>
      </c>
      <c r="EY80" s="6">
        <f t="shared" si="193"/>
        <v>6</v>
      </c>
      <c r="EZ80" s="6">
        <f t="shared" si="193"/>
        <v>0</v>
      </c>
      <c r="FA80" s="6">
        <f t="shared" si="193"/>
        <v>6</v>
      </c>
      <c r="FB80" s="6">
        <f t="shared" si="193"/>
        <v>6</v>
      </c>
      <c r="FC80" s="6">
        <f t="shared" si="193"/>
        <v>6</v>
      </c>
      <c r="FD80" s="6">
        <f t="shared" si="193"/>
        <v>6</v>
      </c>
      <c r="FE80" s="6">
        <f t="shared" si="193"/>
        <v>6</v>
      </c>
      <c r="FF80" s="6">
        <f t="shared" si="193"/>
        <v>6</v>
      </c>
      <c r="FG80" s="6">
        <f t="shared" si="193"/>
        <v>6</v>
      </c>
      <c r="FH80" s="6">
        <f t="shared" si="193"/>
        <v>6</v>
      </c>
      <c r="FI80" s="6">
        <f t="shared" si="193"/>
        <v>6</v>
      </c>
      <c r="FJ80" s="6">
        <f t="shared" si="193"/>
        <v>6</v>
      </c>
      <c r="FK80" s="6">
        <f t="shared" si="193"/>
        <v>6</v>
      </c>
      <c r="FL80" s="6">
        <f t="shared" si="193"/>
        <v>6</v>
      </c>
      <c r="FM80" s="6">
        <f t="shared" si="193"/>
        <v>6</v>
      </c>
      <c r="FN80" s="6">
        <f t="shared" si="193"/>
        <v>6</v>
      </c>
      <c r="FO80" s="6">
        <f t="shared" si="193"/>
        <v>6</v>
      </c>
      <c r="FP80" s="6">
        <f t="shared" si="193"/>
        <v>6</v>
      </c>
      <c r="FQ80" s="6">
        <f t="shared" si="193"/>
        <v>6</v>
      </c>
    </row>
    <row r="81" spans="4:173" s="2" customFormat="1" x14ac:dyDescent="0.25">
      <c r="I81" s="4"/>
      <c r="J81" s="5"/>
      <c r="K81" s="5"/>
      <c r="M81" s="5"/>
      <c r="N81" s="6"/>
      <c r="O81" s="6"/>
      <c r="P81" s="6"/>
      <c r="Q81" s="6"/>
      <c r="V81" s="5"/>
      <c r="AF81" s="4"/>
      <c r="AG81" s="1"/>
      <c r="AH81" s="1"/>
      <c r="AI81" s="4"/>
      <c r="AJ81" s="4"/>
      <c r="AK81" s="4"/>
      <c r="AL81" s="4"/>
      <c r="AM81" s="5"/>
      <c r="AN81" s="5"/>
      <c r="AQ81" s="5"/>
      <c r="AR81" s="5"/>
      <c r="AV81" s="5"/>
      <c r="AW81" s="5"/>
      <c r="AY81" s="5"/>
      <c r="AZ81" s="5"/>
      <c r="BC81" s="5"/>
      <c r="BG81" s="5"/>
      <c r="BH81" s="5"/>
      <c r="BI81" s="5"/>
      <c r="BJ81" s="5"/>
      <c r="BK81" s="5"/>
      <c r="BL81" s="5"/>
      <c r="BM81" s="5"/>
      <c r="BN81" s="5"/>
      <c r="BO81" s="5"/>
      <c r="BP81" s="5"/>
      <c r="BQ81" s="5"/>
      <c r="BR81" s="5"/>
      <c r="BS81" s="5"/>
      <c r="BT81" s="5"/>
      <c r="BU81" s="5"/>
      <c r="BV81" s="5"/>
      <c r="BW81" s="5"/>
      <c r="BX81" s="5"/>
      <c r="BY81" s="5"/>
      <c r="BZ81" s="5"/>
      <c r="CA81" s="5"/>
      <c r="CB81" s="5"/>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row>
    <row r="82" spans="4:173" s="2" customFormat="1" x14ac:dyDescent="0.25">
      <c r="G82" s="2" t="s">
        <v>400</v>
      </c>
      <c r="I82" s="4">
        <f t="shared" ref="I82:AN82" si="194">MAX(I$189:I$194)</f>
        <v>9.09</v>
      </c>
      <c r="J82" s="5">
        <f t="shared" si="194"/>
        <v>23.3</v>
      </c>
      <c r="K82" s="5">
        <f t="shared" si="194"/>
        <v>902</v>
      </c>
      <c r="L82" s="2">
        <f t="shared" si="194"/>
        <v>4.6468019999999999E-2</v>
      </c>
      <c r="M82" s="5">
        <f t="shared" si="194"/>
        <v>0</v>
      </c>
      <c r="N82" s="6">
        <f t="shared" si="194"/>
        <v>0.13600000000000001</v>
      </c>
      <c r="O82" s="6">
        <f t="shared" si="194"/>
        <v>0.24199999999999999</v>
      </c>
      <c r="P82" s="6">
        <f t="shared" si="194"/>
        <v>3.56E-2</v>
      </c>
      <c r="Q82" s="6">
        <f t="shared" si="194"/>
        <v>2.9322000000000004</v>
      </c>
      <c r="R82" s="4">
        <f t="shared" si="194"/>
        <v>125.13299279602327</v>
      </c>
      <c r="S82" s="4">
        <f t="shared" si="194"/>
        <v>23.963193492489896</v>
      </c>
      <c r="T82" s="4">
        <f t="shared" si="194"/>
        <v>3.475537798584552E-2</v>
      </c>
      <c r="U82" s="4">
        <f t="shared" si="194"/>
        <v>3.1589230641005863</v>
      </c>
      <c r="V82" s="5">
        <f t="shared" si="194"/>
        <v>5838</v>
      </c>
      <c r="W82" s="6">
        <f t="shared" si="194"/>
        <v>1.5820100000000001</v>
      </c>
      <c r="X82" s="6">
        <f t="shared" si="194"/>
        <v>0.74146000000000001</v>
      </c>
      <c r="Y82" s="6">
        <f t="shared" si="194"/>
        <v>0.56726999999999994</v>
      </c>
      <c r="Z82" s="6">
        <f t="shared" si="194"/>
        <v>0.51058999999999999</v>
      </c>
      <c r="AA82" s="6">
        <f t="shared" si="194"/>
        <v>0.39023000000000002</v>
      </c>
      <c r="AB82" s="6">
        <f t="shared" si="194"/>
        <v>0.36308000000000001</v>
      </c>
      <c r="AC82" s="6">
        <f t="shared" si="194"/>
        <v>0.18315000000000001</v>
      </c>
      <c r="AD82" s="6">
        <f t="shared" si="194"/>
        <v>7.7600000000000002E-2</v>
      </c>
      <c r="AE82" s="6">
        <f t="shared" si="194"/>
        <v>3.1629999999999998E-2</v>
      </c>
      <c r="AF82" s="4">
        <f t="shared" si="194"/>
        <v>15.46</v>
      </c>
      <c r="AG82" s="1">
        <f t="shared" si="194"/>
        <v>0</v>
      </c>
      <c r="AH82" s="1">
        <f t="shared" si="194"/>
        <v>0</v>
      </c>
      <c r="AI82" s="4">
        <f t="shared" si="194"/>
        <v>36.950000000000003</v>
      </c>
      <c r="AJ82" s="4">
        <f t="shared" si="194"/>
        <v>0</v>
      </c>
      <c r="AK82" s="4">
        <f t="shared" si="194"/>
        <v>0</v>
      </c>
      <c r="AL82" s="4">
        <f t="shared" si="194"/>
        <v>27.06</v>
      </c>
      <c r="AM82" s="5">
        <f t="shared" si="194"/>
        <v>260</v>
      </c>
      <c r="AN82" s="5">
        <f t="shared" si="194"/>
        <v>120</v>
      </c>
      <c r="AO82" s="5">
        <f t="shared" ref="AO82:BH82" si="195">MAX(AO$189:AO$194)</f>
        <v>138.71057000000002</v>
      </c>
      <c r="AP82" s="4">
        <f t="shared" si="195"/>
        <v>12.651</v>
      </c>
      <c r="AQ82" s="5">
        <f t="shared" si="195"/>
        <v>67.23</v>
      </c>
      <c r="AR82" s="5">
        <f t="shared" si="195"/>
        <v>57608.991999999998</v>
      </c>
      <c r="AS82" s="4">
        <f t="shared" si="195"/>
        <v>11.34</v>
      </c>
      <c r="AT82" s="4">
        <f t="shared" si="195"/>
        <v>27.936</v>
      </c>
      <c r="AU82" s="4">
        <f t="shared" si="195"/>
        <v>15.84</v>
      </c>
      <c r="AV82" s="5">
        <f t="shared" si="195"/>
        <v>51.972000000000001</v>
      </c>
      <c r="AW82" s="5">
        <f t="shared" si="195"/>
        <v>262.97700000000003</v>
      </c>
      <c r="AX82" s="2">
        <f t="shared" si="195"/>
        <v>1.8594550000000001</v>
      </c>
      <c r="AY82" s="5">
        <f t="shared" si="195"/>
        <v>7798.17</v>
      </c>
      <c r="AZ82" s="5">
        <f t="shared" si="195"/>
        <v>14473.82</v>
      </c>
      <c r="BA82" s="4">
        <f t="shared" si="195"/>
        <v>43.968960000000003</v>
      </c>
      <c r="BB82" s="4">
        <f t="shared" si="195"/>
        <v>30.108000000000004</v>
      </c>
      <c r="BC82" s="5">
        <f t="shared" si="195"/>
        <v>94718.129000000001</v>
      </c>
      <c r="BD82" s="4">
        <f t="shared" si="195"/>
        <v>35.625</v>
      </c>
      <c r="BE82" s="4">
        <f t="shared" si="195"/>
        <v>17.73</v>
      </c>
      <c r="BF82" s="4">
        <f t="shared" si="195"/>
        <v>30.428000000000001</v>
      </c>
      <c r="BG82" s="5">
        <f t="shared" si="195"/>
        <v>254</v>
      </c>
      <c r="BH82" s="5">
        <f t="shared" si="195"/>
        <v>34.369000000000007</v>
      </c>
      <c r="BI82" s="5">
        <f t="shared" ref="BI82:DS82" si="196">MAX(BI$189:BI$194)</f>
        <v>0</v>
      </c>
      <c r="BJ82" s="5">
        <f t="shared" si="196"/>
        <v>0</v>
      </c>
      <c r="BK82" s="5">
        <f t="shared" si="196"/>
        <v>0</v>
      </c>
      <c r="BL82" s="5">
        <f t="shared" si="196"/>
        <v>0</v>
      </c>
      <c r="BM82" s="5">
        <f t="shared" si="196"/>
        <v>0</v>
      </c>
      <c r="BN82" s="5">
        <f t="shared" si="196"/>
        <v>0</v>
      </c>
      <c r="BO82" s="5">
        <f t="shared" si="196"/>
        <v>0</v>
      </c>
      <c r="BP82" s="5">
        <f t="shared" si="196"/>
        <v>0</v>
      </c>
      <c r="BQ82" s="5">
        <f t="shared" si="196"/>
        <v>0</v>
      </c>
      <c r="BR82" s="5">
        <f t="shared" si="196"/>
        <v>0</v>
      </c>
      <c r="BS82" s="5">
        <f t="shared" si="196"/>
        <v>0</v>
      </c>
      <c r="BT82" s="5">
        <f t="shared" si="196"/>
        <v>0</v>
      </c>
      <c r="BU82" s="5">
        <f t="shared" si="196"/>
        <v>0</v>
      </c>
      <c r="BV82" s="5">
        <f t="shared" si="196"/>
        <v>0</v>
      </c>
      <c r="BW82" s="5">
        <f t="shared" si="196"/>
        <v>0</v>
      </c>
      <c r="BX82" s="5">
        <f t="shared" si="196"/>
        <v>0</v>
      </c>
      <c r="BY82" s="5">
        <f t="shared" si="196"/>
        <v>0</v>
      </c>
      <c r="BZ82" s="5">
        <f t="shared" si="196"/>
        <v>0</v>
      </c>
      <c r="CA82" s="5">
        <f t="shared" si="196"/>
        <v>0</v>
      </c>
      <c r="CB82" s="5">
        <f t="shared" si="196"/>
        <v>0</v>
      </c>
      <c r="CC82" s="6">
        <f t="shared" si="196"/>
        <v>3.5</v>
      </c>
      <c r="CD82" s="6">
        <f t="shared" si="196"/>
        <v>0</v>
      </c>
      <c r="CE82" s="6">
        <f t="shared" si="196"/>
        <v>0</v>
      </c>
      <c r="CF82" s="6">
        <f t="shared" si="196"/>
        <v>0</v>
      </c>
      <c r="CG82" s="6">
        <f t="shared" si="196"/>
        <v>0.24</v>
      </c>
      <c r="CH82" s="6">
        <f t="shared" si="196"/>
        <v>0.05</v>
      </c>
      <c r="CI82" s="6">
        <f t="shared" si="196"/>
        <v>0</v>
      </c>
      <c r="CJ82" s="6">
        <f t="shared" si="196"/>
        <v>0</v>
      </c>
      <c r="CK82" s="6">
        <f t="shared" si="196"/>
        <v>0</v>
      </c>
      <c r="CL82" s="6">
        <f t="shared" si="196"/>
        <v>0</v>
      </c>
      <c r="CM82" s="6">
        <f t="shared" si="196"/>
        <v>0</v>
      </c>
      <c r="CN82" s="6">
        <f t="shared" si="196"/>
        <v>0</v>
      </c>
      <c r="CO82" s="6">
        <f t="shared" si="196"/>
        <v>0</v>
      </c>
      <c r="CP82" s="6">
        <f t="shared" si="196"/>
        <v>0.04</v>
      </c>
      <c r="CQ82" s="6">
        <f t="shared" si="196"/>
        <v>0</v>
      </c>
      <c r="CR82" s="6">
        <f t="shared" si="196"/>
        <v>0</v>
      </c>
      <c r="CS82" s="6">
        <f t="shared" si="196"/>
        <v>0</v>
      </c>
      <c r="CT82" s="6">
        <f t="shared" si="196"/>
        <v>0</v>
      </c>
      <c r="CU82" s="6">
        <f t="shared" si="196"/>
        <v>0</v>
      </c>
      <c r="CV82" s="6">
        <f t="shared" si="196"/>
        <v>0</v>
      </c>
      <c r="CW82" s="6">
        <f t="shared" si="196"/>
        <v>0</v>
      </c>
      <c r="CX82" s="6">
        <f t="shared" si="196"/>
        <v>0</v>
      </c>
      <c r="CY82" s="6">
        <f t="shared" si="196"/>
        <v>0</v>
      </c>
      <c r="CZ82" s="6">
        <f t="shared" si="196"/>
        <v>0</v>
      </c>
      <c r="DA82" s="6">
        <f t="shared" si="196"/>
        <v>0</v>
      </c>
      <c r="DB82" s="6">
        <f t="shared" si="196"/>
        <v>0</v>
      </c>
      <c r="DC82" s="6">
        <f t="shared" si="196"/>
        <v>0</v>
      </c>
      <c r="DD82" s="6">
        <f t="shared" si="196"/>
        <v>0.01</v>
      </c>
      <c r="DE82" s="6">
        <f t="shared" si="196"/>
        <v>0</v>
      </c>
      <c r="DF82" s="6">
        <f t="shared" si="196"/>
        <v>0</v>
      </c>
      <c r="DG82" s="6">
        <f t="shared" si="196"/>
        <v>0</v>
      </c>
      <c r="DH82" s="6">
        <f t="shared" si="196"/>
        <v>0</v>
      </c>
      <c r="DI82" s="6">
        <f t="shared" si="196"/>
        <v>0</v>
      </c>
      <c r="DJ82" s="6">
        <f t="shared" si="196"/>
        <v>0</v>
      </c>
      <c r="DK82" s="6">
        <f t="shared" si="196"/>
        <v>0</v>
      </c>
      <c r="DL82" s="6">
        <f t="shared" si="196"/>
        <v>0</v>
      </c>
      <c r="DM82" s="6">
        <f t="shared" si="196"/>
        <v>0</v>
      </c>
      <c r="DN82" s="6">
        <f t="shared" si="196"/>
        <v>0</v>
      </c>
      <c r="DO82" s="6">
        <f t="shared" si="196"/>
        <v>0.06</v>
      </c>
      <c r="DP82" s="6">
        <f t="shared" si="196"/>
        <v>0</v>
      </c>
      <c r="DQ82" s="6">
        <f t="shared" si="196"/>
        <v>0.04</v>
      </c>
      <c r="DR82" s="6">
        <f t="shared" si="196"/>
        <v>0</v>
      </c>
      <c r="DS82" s="6">
        <f t="shared" si="196"/>
        <v>0</v>
      </c>
      <c r="DT82" s="6">
        <f t="shared" ref="DT82:EZ82" si="197">MAX(DT$189:DT$194)</f>
        <v>0</v>
      </c>
      <c r="DU82" s="6">
        <f t="shared" si="197"/>
        <v>0</v>
      </c>
      <c r="DV82" s="6">
        <f t="shared" si="197"/>
        <v>0</v>
      </c>
      <c r="DW82" s="6">
        <f t="shared" si="197"/>
        <v>0</v>
      </c>
      <c r="DX82" s="6">
        <f t="shared" si="197"/>
        <v>0</v>
      </c>
      <c r="DY82" s="6">
        <f t="shared" si="197"/>
        <v>0</v>
      </c>
      <c r="DZ82" s="6">
        <f t="shared" si="197"/>
        <v>0</v>
      </c>
      <c r="EA82" s="6">
        <f t="shared" si="197"/>
        <v>0</v>
      </c>
      <c r="EB82" s="6">
        <f t="shared" si="197"/>
        <v>0</v>
      </c>
      <c r="EC82" s="6">
        <f t="shared" si="197"/>
        <v>0</v>
      </c>
      <c r="ED82" s="6">
        <f t="shared" si="197"/>
        <v>0.01</v>
      </c>
      <c r="EE82" s="6">
        <f t="shared" si="197"/>
        <v>0</v>
      </c>
      <c r="EF82" s="6">
        <f t="shared" si="197"/>
        <v>0</v>
      </c>
      <c r="EG82" s="6">
        <f t="shared" si="197"/>
        <v>0</v>
      </c>
      <c r="EH82" s="6">
        <f t="shared" si="197"/>
        <v>0</v>
      </c>
      <c r="EI82" s="6">
        <f t="shared" si="197"/>
        <v>0</v>
      </c>
      <c r="EJ82" s="6">
        <f t="shared" si="197"/>
        <v>0.05</v>
      </c>
      <c r="EK82" s="6">
        <f t="shared" si="197"/>
        <v>0</v>
      </c>
      <c r="EL82" s="6">
        <f t="shared" si="197"/>
        <v>2.2999999999999998</v>
      </c>
      <c r="EM82" s="6">
        <f t="shared" si="197"/>
        <v>0</v>
      </c>
      <c r="EN82" s="6">
        <f t="shared" si="197"/>
        <v>0</v>
      </c>
      <c r="EO82" s="6">
        <f t="shared" si="197"/>
        <v>0</v>
      </c>
      <c r="EP82" s="6">
        <f t="shared" si="197"/>
        <v>0.11</v>
      </c>
      <c r="EQ82" s="6">
        <f t="shared" si="197"/>
        <v>0.04</v>
      </c>
      <c r="ER82" s="6">
        <f t="shared" si="197"/>
        <v>0</v>
      </c>
      <c r="ES82" s="6">
        <f t="shared" si="197"/>
        <v>1.7</v>
      </c>
      <c r="ET82" s="6">
        <f t="shared" si="197"/>
        <v>0</v>
      </c>
      <c r="EU82" s="6">
        <f t="shared" si="197"/>
        <v>0</v>
      </c>
      <c r="EV82" s="6">
        <f t="shared" si="197"/>
        <v>0</v>
      </c>
      <c r="EW82" s="6">
        <f t="shared" si="197"/>
        <v>0</v>
      </c>
      <c r="EX82" s="6">
        <f t="shared" si="197"/>
        <v>0</v>
      </c>
      <c r="EY82" s="6">
        <f t="shared" si="197"/>
        <v>0</v>
      </c>
      <c r="EZ82" s="6">
        <f t="shared" si="197"/>
        <v>0</v>
      </c>
      <c r="FA82" s="6">
        <f t="shared" ref="FA82:FQ82" si="198">MAX(FA$189:FA$194)</f>
        <v>0</v>
      </c>
      <c r="FB82" s="6">
        <f t="shared" si="198"/>
        <v>0</v>
      </c>
      <c r="FC82" s="6">
        <f t="shared" si="198"/>
        <v>0</v>
      </c>
      <c r="FD82" s="6">
        <f t="shared" si="198"/>
        <v>0.05</v>
      </c>
      <c r="FE82" s="6">
        <f t="shared" si="198"/>
        <v>0</v>
      </c>
      <c r="FF82" s="6">
        <f t="shared" si="198"/>
        <v>0.04</v>
      </c>
      <c r="FG82" s="6">
        <f t="shared" si="198"/>
        <v>0.02</v>
      </c>
      <c r="FH82" s="6">
        <f t="shared" si="198"/>
        <v>0</v>
      </c>
      <c r="FI82" s="6">
        <f t="shared" si="198"/>
        <v>0</v>
      </c>
      <c r="FJ82" s="6">
        <f t="shared" si="198"/>
        <v>0</v>
      </c>
      <c r="FK82" s="6">
        <f t="shared" si="198"/>
        <v>0</v>
      </c>
      <c r="FL82" s="6">
        <f t="shared" si="198"/>
        <v>0</v>
      </c>
      <c r="FM82" s="6">
        <f t="shared" si="198"/>
        <v>0.23</v>
      </c>
      <c r="FN82" s="6">
        <f t="shared" si="198"/>
        <v>0</v>
      </c>
      <c r="FO82" s="6">
        <f t="shared" si="198"/>
        <v>0</v>
      </c>
      <c r="FP82" s="6">
        <f t="shared" si="198"/>
        <v>7.0000000000000007E-2</v>
      </c>
      <c r="FQ82" s="6">
        <f t="shared" si="198"/>
        <v>0.05</v>
      </c>
    </row>
    <row r="83" spans="4:173" s="2" customFormat="1" x14ac:dyDescent="0.25">
      <c r="G83" s="2" t="s">
        <v>399</v>
      </c>
      <c r="I83" s="4">
        <f t="shared" ref="I83:AN83" si="199">AVERAGE(I$189:I$194)</f>
        <v>8.1749999999999989</v>
      </c>
      <c r="J83" s="5">
        <f t="shared" si="199"/>
        <v>9.1516666666666655</v>
      </c>
      <c r="K83" s="5">
        <f t="shared" si="199"/>
        <v>781.83333333333337</v>
      </c>
      <c r="L83" s="2">
        <f t="shared" si="199"/>
        <v>2.5879949999999999E-2</v>
      </c>
      <c r="M83" s="5" t="e">
        <f t="shared" si="199"/>
        <v>#DIV/0!</v>
      </c>
      <c r="N83" s="6">
        <f t="shared" si="199"/>
        <v>5.8933333333333338E-2</v>
      </c>
      <c r="O83" s="6">
        <f t="shared" si="199"/>
        <v>0.12100000000000001</v>
      </c>
      <c r="P83" s="6">
        <f t="shared" si="199"/>
        <v>1.9883333333333333E-2</v>
      </c>
      <c r="Q83" s="6">
        <f t="shared" si="199"/>
        <v>1.1524500000000002</v>
      </c>
      <c r="R83" s="4">
        <f t="shared" si="199"/>
        <v>94.478176627292484</v>
      </c>
      <c r="S83" s="4">
        <f t="shared" si="199"/>
        <v>16.194212909839624</v>
      </c>
      <c r="T83" s="4">
        <f t="shared" si="199"/>
        <v>1.8686156726051759E-2</v>
      </c>
      <c r="U83" s="4">
        <f t="shared" si="199"/>
        <v>1.2655553590486421</v>
      </c>
      <c r="V83" s="5">
        <f t="shared" si="199"/>
        <v>2687.8333333333335</v>
      </c>
      <c r="W83" s="6">
        <f t="shared" si="199"/>
        <v>0.68973016666666664</v>
      </c>
      <c r="X83" s="6">
        <f t="shared" si="199"/>
        <v>0.36542449999999999</v>
      </c>
      <c r="Y83" s="6">
        <f t="shared" si="199"/>
        <v>0.29526916666666664</v>
      </c>
      <c r="Z83" s="6">
        <f t="shared" si="199"/>
        <v>0.27431433333333333</v>
      </c>
      <c r="AA83" s="6">
        <f t="shared" si="199"/>
        <v>0.21030466666666667</v>
      </c>
      <c r="AB83" s="6">
        <f t="shared" si="199"/>
        <v>0.16997716666666665</v>
      </c>
      <c r="AC83" s="6">
        <f t="shared" si="199"/>
        <v>8.0940666666666661E-2</v>
      </c>
      <c r="AD83" s="6">
        <f t="shared" si="199"/>
        <v>3.4081333333333338E-2</v>
      </c>
      <c r="AE83" s="6">
        <f t="shared" si="199"/>
        <v>1.3144000000000001E-2</v>
      </c>
      <c r="AF83" s="4">
        <f t="shared" si="199"/>
        <v>8.9039999999999999</v>
      </c>
      <c r="AG83" s="1" t="e">
        <f t="shared" si="199"/>
        <v>#DIV/0!</v>
      </c>
      <c r="AH83" s="1" t="e">
        <f t="shared" si="199"/>
        <v>#DIV/0!</v>
      </c>
      <c r="AI83" s="4">
        <f t="shared" si="199"/>
        <v>26.536666666666672</v>
      </c>
      <c r="AJ83" s="4" t="e">
        <f t="shared" si="199"/>
        <v>#DIV/0!</v>
      </c>
      <c r="AK83" s="4" t="e">
        <f t="shared" si="199"/>
        <v>#DIV/0!</v>
      </c>
      <c r="AL83" s="4">
        <f t="shared" si="199"/>
        <v>11.821666666666665</v>
      </c>
      <c r="AM83" s="5">
        <f t="shared" si="199"/>
        <v>139.19999999999999</v>
      </c>
      <c r="AN83" s="5">
        <f t="shared" si="199"/>
        <v>70.400000000000006</v>
      </c>
      <c r="AO83" s="5">
        <f t="shared" ref="AO83:BH83" si="200">AVERAGE(AO$189:AO$194)</f>
        <v>65.020711666666671</v>
      </c>
      <c r="AP83" s="4">
        <f t="shared" si="200"/>
        <v>7.754999999999999</v>
      </c>
      <c r="AQ83" s="5">
        <f t="shared" si="200"/>
        <v>45.487833333333334</v>
      </c>
      <c r="AR83" s="5">
        <f t="shared" si="200"/>
        <v>43522.837333333337</v>
      </c>
      <c r="AS83" s="4">
        <f t="shared" si="200"/>
        <v>7.6066666666666665</v>
      </c>
      <c r="AT83" s="4">
        <f t="shared" si="200"/>
        <v>16.350999999999999</v>
      </c>
      <c r="AU83" s="4">
        <f t="shared" si="200"/>
        <v>10.565</v>
      </c>
      <c r="AV83" s="5">
        <f t="shared" si="200"/>
        <v>26.965499999999995</v>
      </c>
      <c r="AW83" s="5">
        <f t="shared" si="200"/>
        <v>92.022166666666678</v>
      </c>
      <c r="AX83" s="2">
        <f t="shared" si="200"/>
        <v>1.4731516060606065</v>
      </c>
      <c r="AY83" s="5">
        <f t="shared" si="200"/>
        <v>5703.4637866666671</v>
      </c>
      <c r="AZ83" s="5">
        <f t="shared" si="200"/>
        <v>10609.031430000001</v>
      </c>
      <c r="BA83" s="4">
        <f t="shared" si="200"/>
        <v>20.632993333333324</v>
      </c>
      <c r="BB83" s="4">
        <f t="shared" si="200"/>
        <v>22.44</v>
      </c>
      <c r="BC83" s="5">
        <f t="shared" si="200"/>
        <v>67977.114666666675</v>
      </c>
      <c r="BD83" s="4">
        <f t="shared" si="200"/>
        <v>27.727166666666662</v>
      </c>
      <c r="BE83" s="4">
        <f t="shared" si="200"/>
        <v>11.041666666666666</v>
      </c>
      <c r="BF83" s="4">
        <f t="shared" si="200"/>
        <v>21.126666666666665</v>
      </c>
      <c r="BG83" s="5">
        <f t="shared" si="200"/>
        <v>192.89250000000001</v>
      </c>
      <c r="BH83" s="5">
        <f t="shared" si="200"/>
        <v>24.421166666666668</v>
      </c>
      <c r="BI83" s="5" t="e">
        <f t="shared" ref="BI83:DS83" si="201">AVERAGE(BI$189:BI$194)</f>
        <v>#DIV/0!</v>
      </c>
      <c r="BJ83" s="5" t="e">
        <f t="shared" si="201"/>
        <v>#DIV/0!</v>
      </c>
      <c r="BK83" s="5" t="e">
        <f t="shared" si="201"/>
        <v>#DIV/0!</v>
      </c>
      <c r="BL83" s="5" t="e">
        <f t="shared" si="201"/>
        <v>#DIV/0!</v>
      </c>
      <c r="BM83" s="5" t="e">
        <f t="shared" si="201"/>
        <v>#DIV/0!</v>
      </c>
      <c r="BN83" s="5" t="e">
        <f t="shared" si="201"/>
        <v>#DIV/0!</v>
      </c>
      <c r="BO83" s="5" t="e">
        <f t="shared" si="201"/>
        <v>#DIV/0!</v>
      </c>
      <c r="BP83" s="5" t="e">
        <f t="shared" si="201"/>
        <v>#DIV/0!</v>
      </c>
      <c r="BQ83" s="5" t="e">
        <f t="shared" si="201"/>
        <v>#DIV/0!</v>
      </c>
      <c r="BR83" s="5" t="e">
        <f t="shared" si="201"/>
        <v>#DIV/0!</v>
      </c>
      <c r="BS83" s="5" t="e">
        <f t="shared" si="201"/>
        <v>#DIV/0!</v>
      </c>
      <c r="BT83" s="5" t="e">
        <f t="shared" si="201"/>
        <v>#DIV/0!</v>
      </c>
      <c r="BU83" s="5" t="e">
        <f t="shared" si="201"/>
        <v>#DIV/0!</v>
      </c>
      <c r="BV83" s="5" t="e">
        <f t="shared" si="201"/>
        <v>#DIV/0!</v>
      </c>
      <c r="BW83" s="5" t="e">
        <f t="shared" si="201"/>
        <v>#DIV/0!</v>
      </c>
      <c r="BX83" s="5" t="e">
        <f t="shared" si="201"/>
        <v>#DIV/0!</v>
      </c>
      <c r="BY83" s="5" t="e">
        <f t="shared" si="201"/>
        <v>#DIV/0!</v>
      </c>
      <c r="BZ83" s="5" t="e">
        <f t="shared" si="201"/>
        <v>#DIV/0!</v>
      </c>
      <c r="CA83" s="5" t="e">
        <f t="shared" si="201"/>
        <v>#DIV/0!</v>
      </c>
      <c r="CB83" s="5" t="e">
        <f t="shared" si="201"/>
        <v>#DIV/0!</v>
      </c>
      <c r="CC83" s="6">
        <f t="shared" si="201"/>
        <v>1.8099999999999998</v>
      </c>
      <c r="CD83" s="6" t="e">
        <f t="shared" si="201"/>
        <v>#DIV/0!</v>
      </c>
      <c r="CE83" s="6" t="e">
        <f t="shared" si="201"/>
        <v>#DIV/0!</v>
      </c>
      <c r="CF83" s="6" t="e">
        <f t="shared" si="201"/>
        <v>#DIV/0!</v>
      </c>
      <c r="CG83" s="6">
        <f t="shared" si="201"/>
        <v>0.11400000000000002</v>
      </c>
      <c r="CH83" s="6">
        <f t="shared" si="201"/>
        <v>4.4999999999999998E-2</v>
      </c>
      <c r="CI83" s="6" t="e">
        <f t="shared" si="201"/>
        <v>#DIV/0!</v>
      </c>
      <c r="CJ83" s="6" t="e">
        <f t="shared" si="201"/>
        <v>#DIV/0!</v>
      </c>
      <c r="CK83" s="6" t="e">
        <f t="shared" si="201"/>
        <v>#DIV/0!</v>
      </c>
      <c r="CL83" s="6" t="e">
        <f t="shared" si="201"/>
        <v>#DIV/0!</v>
      </c>
      <c r="CM83" s="6" t="e">
        <f t="shared" si="201"/>
        <v>#DIV/0!</v>
      </c>
      <c r="CN83" s="6" t="e">
        <f t="shared" si="201"/>
        <v>#DIV/0!</v>
      </c>
      <c r="CO83" s="6" t="e">
        <f t="shared" si="201"/>
        <v>#DIV/0!</v>
      </c>
      <c r="CP83" s="6">
        <f t="shared" si="201"/>
        <v>2.6000000000000002E-2</v>
      </c>
      <c r="CQ83" s="6" t="e">
        <f t="shared" si="201"/>
        <v>#DIV/0!</v>
      </c>
      <c r="CR83" s="6" t="e">
        <f t="shared" si="201"/>
        <v>#DIV/0!</v>
      </c>
      <c r="CS83" s="6" t="e">
        <f t="shared" si="201"/>
        <v>#DIV/0!</v>
      </c>
      <c r="CT83" s="6" t="e">
        <f t="shared" si="201"/>
        <v>#DIV/0!</v>
      </c>
      <c r="CU83" s="6" t="e">
        <f t="shared" si="201"/>
        <v>#DIV/0!</v>
      </c>
      <c r="CV83" s="6" t="e">
        <f t="shared" si="201"/>
        <v>#DIV/0!</v>
      </c>
      <c r="CW83" s="6" t="e">
        <f t="shared" si="201"/>
        <v>#DIV/0!</v>
      </c>
      <c r="CX83" s="6" t="e">
        <f t="shared" si="201"/>
        <v>#DIV/0!</v>
      </c>
      <c r="CY83" s="6" t="e">
        <f t="shared" si="201"/>
        <v>#DIV/0!</v>
      </c>
      <c r="CZ83" s="6" t="e">
        <f t="shared" si="201"/>
        <v>#DIV/0!</v>
      </c>
      <c r="DA83" s="6" t="e">
        <f t="shared" si="201"/>
        <v>#DIV/0!</v>
      </c>
      <c r="DB83" s="6" t="e">
        <f t="shared" si="201"/>
        <v>#DIV/0!</v>
      </c>
      <c r="DC83" s="6" t="e">
        <f t="shared" si="201"/>
        <v>#DIV/0!</v>
      </c>
      <c r="DD83" s="6">
        <f t="shared" si="201"/>
        <v>0.01</v>
      </c>
      <c r="DE83" s="6" t="e">
        <f t="shared" si="201"/>
        <v>#DIV/0!</v>
      </c>
      <c r="DF83" s="6" t="e">
        <f t="shared" si="201"/>
        <v>#DIV/0!</v>
      </c>
      <c r="DG83" s="6" t="e">
        <f t="shared" si="201"/>
        <v>#DIV/0!</v>
      </c>
      <c r="DH83" s="6" t="e">
        <f t="shared" si="201"/>
        <v>#DIV/0!</v>
      </c>
      <c r="DI83" s="6" t="e">
        <f t="shared" si="201"/>
        <v>#DIV/0!</v>
      </c>
      <c r="DJ83" s="6" t="e">
        <f t="shared" si="201"/>
        <v>#DIV/0!</v>
      </c>
      <c r="DK83" s="6" t="e">
        <f t="shared" si="201"/>
        <v>#DIV/0!</v>
      </c>
      <c r="DL83" s="6" t="e">
        <f t="shared" si="201"/>
        <v>#DIV/0!</v>
      </c>
      <c r="DM83" s="6" t="e">
        <f t="shared" si="201"/>
        <v>#DIV/0!</v>
      </c>
      <c r="DN83" s="6" t="e">
        <f t="shared" si="201"/>
        <v>#DIV/0!</v>
      </c>
      <c r="DO83" s="6">
        <f t="shared" si="201"/>
        <v>0.06</v>
      </c>
      <c r="DP83" s="6" t="e">
        <f t="shared" si="201"/>
        <v>#DIV/0!</v>
      </c>
      <c r="DQ83" s="6">
        <f t="shared" si="201"/>
        <v>0.04</v>
      </c>
      <c r="DR83" s="6" t="e">
        <f t="shared" si="201"/>
        <v>#DIV/0!</v>
      </c>
      <c r="DS83" s="6" t="e">
        <f t="shared" si="201"/>
        <v>#DIV/0!</v>
      </c>
      <c r="DT83" s="6" t="e">
        <f t="shared" ref="DT83:EZ83" si="202">AVERAGE(DT$189:DT$194)</f>
        <v>#DIV/0!</v>
      </c>
      <c r="DU83" s="6" t="e">
        <f t="shared" si="202"/>
        <v>#DIV/0!</v>
      </c>
      <c r="DV83" s="6" t="e">
        <f t="shared" si="202"/>
        <v>#DIV/0!</v>
      </c>
      <c r="DW83" s="6" t="e">
        <f t="shared" si="202"/>
        <v>#DIV/0!</v>
      </c>
      <c r="DX83" s="6" t="e">
        <f t="shared" si="202"/>
        <v>#DIV/0!</v>
      </c>
      <c r="DY83" s="6" t="e">
        <f t="shared" si="202"/>
        <v>#DIV/0!</v>
      </c>
      <c r="DZ83" s="6" t="e">
        <f t="shared" si="202"/>
        <v>#DIV/0!</v>
      </c>
      <c r="EA83" s="6" t="e">
        <f t="shared" si="202"/>
        <v>#DIV/0!</v>
      </c>
      <c r="EB83" s="6" t="e">
        <f t="shared" si="202"/>
        <v>#DIV/0!</v>
      </c>
      <c r="EC83" s="6" t="e">
        <f t="shared" si="202"/>
        <v>#DIV/0!</v>
      </c>
      <c r="ED83" s="6">
        <f t="shared" si="202"/>
        <v>0.01</v>
      </c>
      <c r="EE83" s="6" t="e">
        <f t="shared" si="202"/>
        <v>#DIV/0!</v>
      </c>
      <c r="EF83" s="6" t="e">
        <f t="shared" si="202"/>
        <v>#DIV/0!</v>
      </c>
      <c r="EG83" s="6" t="e">
        <f t="shared" si="202"/>
        <v>#DIV/0!</v>
      </c>
      <c r="EH83" s="6" t="e">
        <f t="shared" si="202"/>
        <v>#DIV/0!</v>
      </c>
      <c r="EI83" s="6" t="e">
        <f t="shared" si="202"/>
        <v>#DIV/0!</v>
      </c>
      <c r="EJ83" s="6">
        <f t="shared" si="202"/>
        <v>3.0000000000000002E-2</v>
      </c>
      <c r="EK83" s="6" t="e">
        <f t="shared" si="202"/>
        <v>#DIV/0!</v>
      </c>
      <c r="EL83" s="6">
        <f t="shared" si="202"/>
        <v>0.83</v>
      </c>
      <c r="EM83" s="6" t="e">
        <f t="shared" si="202"/>
        <v>#DIV/0!</v>
      </c>
      <c r="EN83" s="6" t="e">
        <f t="shared" si="202"/>
        <v>#DIV/0!</v>
      </c>
      <c r="EO83" s="6" t="e">
        <f t="shared" si="202"/>
        <v>#DIV/0!</v>
      </c>
      <c r="EP83" s="6">
        <f t="shared" si="202"/>
        <v>4.6666666666666669E-2</v>
      </c>
      <c r="EQ83" s="6">
        <f t="shared" si="202"/>
        <v>0.03</v>
      </c>
      <c r="ER83" s="6" t="e">
        <f t="shared" si="202"/>
        <v>#DIV/0!</v>
      </c>
      <c r="ES83" s="6">
        <f t="shared" si="202"/>
        <v>0.89500000000000002</v>
      </c>
      <c r="ET83" s="6" t="e">
        <f t="shared" si="202"/>
        <v>#DIV/0!</v>
      </c>
      <c r="EU83" s="6" t="e">
        <f t="shared" si="202"/>
        <v>#DIV/0!</v>
      </c>
      <c r="EV83" s="6" t="e">
        <f t="shared" si="202"/>
        <v>#DIV/0!</v>
      </c>
      <c r="EW83" s="6" t="e">
        <f t="shared" si="202"/>
        <v>#DIV/0!</v>
      </c>
      <c r="EX83" s="6" t="e">
        <f t="shared" si="202"/>
        <v>#DIV/0!</v>
      </c>
      <c r="EY83" s="6" t="e">
        <f t="shared" si="202"/>
        <v>#DIV/0!</v>
      </c>
      <c r="EZ83" s="6" t="e">
        <f t="shared" si="202"/>
        <v>#DIV/0!</v>
      </c>
      <c r="FA83" s="6" t="e">
        <f t="shared" ref="FA83:FQ83" si="203">AVERAGE(FA$189:FA$194)</f>
        <v>#DIV/0!</v>
      </c>
      <c r="FB83" s="6" t="e">
        <f t="shared" si="203"/>
        <v>#DIV/0!</v>
      </c>
      <c r="FC83" s="6" t="e">
        <f t="shared" si="203"/>
        <v>#DIV/0!</v>
      </c>
      <c r="FD83" s="6">
        <f t="shared" si="203"/>
        <v>2.1999999999999999E-2</v>
      </c>
      <c r="FE83" s="6" t="e">
        <f t="shared" si="203"/>
        <v>#DIV/0!</v>
      </c>
      <c r="FF83" s="6">
        <f t="shared" si="203"/>
        <v>3.2500000000000001E-2</v>
      </c>
      <c r="FG83" s="6">
        <f t="shared" si="203"/>
        <v>1.3333333333333334E-2</v>
      </c>
      <c r="FH83" s="6" t="e">
        <f t="shared" si="203"/>
        <v>#DIV/0!</v>
      </c>
      <c r="FI83" s="6" t="e">
        <f t="shared" si="203"/>
        <v>#DIV/0!</v>
      </c>
      <c r="FJ83" s="6" t="e">
        <f t="shared" si="203"/>
        <v>#DIV/0!</v>
      </c>
      <c r="FK83" s="6" t="e">
        <f t="shared" si="203"/>
        <v>#DIV/0!</v>
      </c>
      <c r="FL83" s="6" t="e">
        <f t="shared" si="203"/>
        <v>#DIV/0!</v>
      </c>
      <c r="FM83" s="6">
        <f t="shared" si="203"/>
        <v>7.8E-2</v>
      </c>
      <c r="FN83" s="6" t="e">
        <f t="shared" si="203"/>
        <v>#DIV/0!</v>
      </c>
      <c r="FO83" s="6" t="e">
        <f t="shared" si="203"/>
        <v>#DIV/0!</v>
      </c>
      <c r="FP83" s="6">
        <f t="shared" si="203"/>
        <v>4.3999999999999997E-2</v>
      </c>
      <c r="FQ83" s="6">
        <f t="shared" si="203"/>
        <v>0.05</v>
      </c>
    </row>
    <row r="84" spans="4:173" s="2" customFormat="1" x14ac:dyDescent="0.25">
      <c r="G84" s="2" t="s">
        <v>402</v>
      </c>
      <c r="I84" s="4">
        <f t="shared" ref="I84:AN84" si="204">MEDIAN(I$189:I$194)</f>
        <v>7.9249999999999998</v>
      </c>
      <c r="J84" s="5">
        <f t="shared" si="204"/>
        <v>5.7149999999999999</v>
      </c>
      <c r="K84" s="5">
        <f t="shared" si="204"/>
        <v>755</v>
      </c>
      <c r="L84" s="2">
        <f t="shared" si="204"/>
        <v>2.0986017499999999E-2</v>
      </c>
      <c r="M84" s="5" t="e">
        <f t="shared" si="204"/>
        <v>#NUM!</v>
      </c>
      <c r="N84" s="6">
        <f t="shared" si="204"/>
        <v>4.5200000000000004E-2</v>
      </c>
      <c r="O84" s="6">
        <f t="shared" si="204"/>
        <v>0.11119999999999999</v>
      </c>
      <c r="P84" s="6">
        <f t="shared" si="204"/>
        <v>2.1150000000000002E-2</v>
      </c>
      <c r="Q84" s="6">
        <f t="shared" si="204"/>
        <v>0.88495000000000001</v>
      </c>
      <c r="R84" s="4">
        <f t="shared" si="204"/>
        <v>110.96779237601928</v>
      </c>
      <c r="S84" s="4">
        <f t="shared" si="204"/>
        <v>17.962741308654255</v>
      </c>
      <c r="T84" s="4">
        <f t="shared" si="204"/>
        <v>1.3029174148619718E-2</v>
      </c>
      <c r="U84" s="4">
        <f t="shared" si="204"/>
        <v>0.98576123147593842</v>
      </c>
      <c r="V84" s="5">
        <f t="shared" si="204"/>
        <v>2221</v>
      </c>
      <c r="W84" s="6">
        <f t="shared" si="204"/>
        <v>0.612923</v>
      </c>
      <c r="X84" s="6">
        <f t="shared" si="204"/>
        <v>0.341449</v>
      </c>
      <c r="Y84" s="6">
        <f t="shared" si="204"/>
        <v>0.28299800000000003</v>
      </c>
      <c r="Z84" s="6">
        <f t="shared" si="204"/>
        <v>0.2668585</v>
      </c>
      <c r="AA84" s="6">
        <f t="shared" si="204"/>
        <v>0.20435349999999999</v>
      </c>
      <c r="AB84" s="6">
        <f t="shared" si="204"/>
        <v>0.1519585</v>
      </c>
      <c r="AC84" s="6">
        <f t="shared" si="204"/>
        <v>6.8852499999999997E-2</v>
      </c>
      <c r="AD84" s="6">
        <f t="shared" si="204"/>
        <v>2.80585E-2</v>
      </c>
      <c r="AE84" s="6">
        <f t="shared" si="204"/>
        <v>1.03835E-2</v>
      </c>
      <c r="AF84" s="4">
        <f t="shared" si="204"/>
        <v>7.66</v>
      </c>
      <c r="AG84" s="1" t="e">
        <f t="shared" si="204"/>
        <v>#NUM!</v>
      </c>
      <c r="AH84" s="1" t="e">
        <f t="shared" si="204"/>
        <v>#NUM!</v>
      </c>
      <c r="AI84" s="4">
        <f t="shared" si="204"/>
        <v>26.59</v>
      </c>
      <c r="AJ84" s="4" t="e">
        <f t="shared" si="204"/>
        <v>#NUM!</v>
      </c>
      <c r="AK84" s="4" t="e">
        <f t="shared" si="204"/>
        <v>#NUM!</v>
      </c>
      <c r="AL84" s="4">
        <f t="shared" si="204"/>
        <v>9.0050000000000008</v>
      </c>
      <c r="AM84" s="5">
        <f t="shared" si="204"/>
        <v>150</v>
      </c>
      <c r="AN84" s="5">
        <f t="shared" si="204"/>
        <v>74</v>
      </c>
      <c r="AO84" s="5">
        <f t="shared" ref="AO84:BH84" si="205">MEDIAN(AO$189:AO$194)</f>
        <v>41.315669999999997</v>
      </c>
      <c r="AP84" s="4">
        <f t="shared" si="205"/>
        <v>7.8914999999999997</v>
      </c>
      <c r="AQ84" s="5">
        <f t="shared" si="205"/>
        <v>49.042500000000004</v>
      </c>
      <c r="AR84" s="5">
        <f t="shared" si="205"/>
        <v>44862.820999999996</v>
      </c>
      <c r="AS84" s="4">
        <f t="shared" si="205"/>
        <v>7.75</v>
      </c>
      <c r="AT84" s="4">
        <f t="shared" si="205"/>
        <v>16.106999999999999</v>
      </c>
      <c r="AU84" s="4">
        <f t="shared" si="205"/>
        <v>11.43</v>
      </c>
      <c r="AV84" s="5">
        <f t="shared" si="205"/>
        <v>19.6295</v>
      </c>
      <c r="AW84" s="5">
        <f t="shared" si="205"/>
        <v>50.666499999999999</v>
      </c>
      <c r="AX84" s="2">
        <f t="shared" si="205"/>
        <v>1.5267273636363636</v>
      </c>
      <c r="AY84" s="5">
        <f t="shared" si="205"/>
        <v>6605.9156800000001</v>
      </c>
      <c r="AZ84" s="5">
        <f t="shared" si="205"/>
        <v>11590.470870000001</v>
      </c>
      <c r="BA84" s="4">
        <f t="shared" si="205"/>
        <v>17.899459999999991</v>
      </c>
      <c r="BB84" s="4">
        <f t="shared" si="205"/>
        <v>22.782</v>
      </c>
      <c r="BC84" s="5">
        <f t="shared" si="205"/>
        <v>76496.5095</v>
      </c>
      <c r="BD84" s="4">
        <f t="shared" si="205"/>
        <v>25.543999999999997</v>
      </c>
      <c r="BE84" s="4">
        <f t="shared" si="205"/>
        <v>10.51</v>
      </c>
      <c r="BF84" s="4">
        <f t="shared" si="205"/>
        <v>23.07</v>
      </c>
      <c r="BG84" s="5">
        <f t="shared" si="205"/>
        <v>206.92500000000001</v>
      </c>
      <c r="BH84" s="5">
        <f t="shared" si="205"/>
        <v>26.374500000000001</v>
      </c>
      <c r="BI84" s="5" t="e">
        <f t="shared" ref="BI84:DS84" si="206">MEDIAN(BI$189:BI$194)</f>
        <v>#NUM!</v>
      </c>
      <c r="BJ84" s="5" t="e">
        <f t="shared" si="206"/>
        <v>#NUM!</v>
      </c>
      <c r="BK84" s="5" t="e">
        <f t="shared" si="206"/>
        <v>#NUM!</v>
      </c>
      <c r="BL84" s="5" t="e">
        <f t="shared" si="206"/>
        <v>#NUM!</v>
      </c>
      <c r="BM84" s="5" t="e">
        <f t="shared" si="206"/>
        <v>#NUM!</v>
      </c>
      <c r="BN84" s="5" t="e">
        <f t="shared" si="206"/>
        <v>#NUM!</v>
      </c>
      <c r="BO84" s="5" t="e">
        <f t="shared" si="206"/>
        <v>#NUM!</v>
      </c>
      <c r="BP84" s="5" t="e">
        <f t="shared" si="206"/>
        <v>#NUM!</v>
      </c>
      <c r="BQ84" s="5" t="e">
        <f t="shared" si="206"/>
        <v>#NUM!</v>
      </c>
      <c r="BR84" s="5" t="e">
        <f t="shared" si="206"/>
        <v>#NUM!</v>
      </c>
      <c r="BS84" s="5" t="e">
        <f t="shared" si="206"/>
        <v>#NUM!</v>
      </c>
      <c r="BT84" s="5" t="e">
        <f t="shared" si="206"/>
        <v>#NUM!</v>
      </c>
      <c r="BU84" s="5" t="e">
        <f t="shared" si="206"/>
        <v>#NUM!</v>
      </c>
      <c r="BV84" s="5" t="e">
        <f t="shared" si="206"/>
        <v>#NUM!</v>
      </c>
      <c r="BW84" s="5" t="e">
        <f t="shared" si="206"/>
        <v>#NUM!</v>
      </c>
      <c r="BX84" s="5" t="e">
        <f t="shared" si="206"/>
        <v>#NUM!</v>
      </c>
      <c r="BY84" s="5" t="e">
        <f t="shared" si="206"/>
        <v>#NUM!</v>
      </c>
      <c r="BZ84" s="5" t="e">
        <f t="shared" si="206"/>
        <v>#NUM!</v>
      </c>
      <c r="CA84" s="5" t="e">
        <f t="shared" si="206"/>
        <v>#NUM!</v>
      </c>
      <c r="CB84" s="5" t="e">
        <f t="shared" si="206"/>
        <v>#NUM!</v>
      </c>
      <c r="CC84" s="6">
        <f t="shared" si="206"/>
        <v>2.15</v>
      </c>
      <c r="CD84" s="6" t="e">
        <f t="shared" si="206"/>
        <v>#NUM!</v>
      </c>
      <c r="CE84" s="6" t="e">
        <f t="shared" si="206"/>
        <v>#NUM!</v>
      </c>
      <c r="CF84" s="6" t="e">
        <f t="shared" si="206"/>
        <v>#NUM!</v>
      </c>
      <c r="CG84" s="6">
        <f t="shared" si="206"/>
        <v>0.08</v>
      </c>
      <c r="CH84" s="6">
        <f t="shared" si="206"/>
        <v>4.4999999999999998E-2</v>
      </c>
      <c r="CI84" s="6" t="e">
        <f t="shared" si="206"/>
        <v>#NUM!</v>
      </c>
      <c r="CJ84" s="6" t="e">
        <f t="shared" si="206"/>
        <v>#NUM!</v>
      </c>
      <c r="CK84" s="6" t="e">
        <f t="shared" si="206"/>
        <v>#NUM!</v>
      </c>
      <c r="CL84" s="6" t="e">
        <f t="shared" si="206"/>
        <v>#NUM!</v>
      </c>
      <c r="CM84" s="6" t="e">
        <f t="shared" si="206"/>
        <v>#NUM!</v>
      </c>
      <c r="CN84" s="6" t="e">
        <f t="shared" si="206"/>
        <v>#NUM!</v>
      </c>
      <c r="CO84" s="6" t="e">
        <f t="shared" si="206"/>
        <v>#NUM!</v>
      </c>
      <c r="CP84" s="6">
        <f t="shared" si="206"/>
        <v>0.03</v>
      </c>
      <c r="CQ84" s="6" t="e">
        <f t="shared" si="206"/>
        <v>#NUM!</v>
      </c>
      <c r="CR84" s="6" t="e">
        <f t="shared" si="206"/>
        <v>#NUM!</v>
      </c>
      <c r="CS84" s="6" t="e">
        <f t="shared" si="206"/>
        <v>#NUM!</v>
      </c>
      <c r="CT84" s="6" t="e">
        <f t="shared" si="206"/>
        <v>#NUM!</v>
      </c>
      <c r="CU84" s="6" t="e">
        <f t="shared" si="206"/>
        <v>#NUM!</v>
      </c>
      <c r="CV84" s="6" t="e">
        <f t="shared" si="206"/>
        <v>#NUM!</v>
      </c>
      <c r="CW84" s="6" t="e">
        <f t="shared" si="206"/>
        <v>#NUM!</v>
      </c>
      <c r="CX84" s="6" t="e">
        <f t="shared" si="206"/>
        <v>#NUM!</v>
      </c>
      <c r="CY84" s="6" t="e">
        <f t="shared" si="206"/>
        <v>#NUM!</v>
      </c>
      <c r="CZ84" s="6" t="e">
        <f t="shared" si="206"/>
        <v>#NUM!</v>
      </c>
      <c r="DA84" s="6" t="e">
        <f t="shared" si="206"/>
        <v>#NUM!</v>
      </c>
      <c r="DB84" s="6" t="e">
        <f t="shared" si="206"/>
        <v>#NUM!</v>
      </c>
      <c r="DC84" s="6" t="e">
        <f t="shared" si="206"/>
        <v>#NUM!</v>
      </c>
      <c r="DD84" s="6">
        <f t="shared" si="206"/>
        <v>0.01</v>
      </c>
      <c r="DE84" s="6" t="e">
        <f t="shared" si="206"/>
        <v>#NUM!</v>
      </c>
      <c r="DF84" s="6" t="e">
        <f t="shared" si="206"/>
        <v>#NUM!</v>
      </c>
      <c r="DG84" s="6" t="e">
        <f t="shared" si="206"/>
        <v>#NUM!</v>
      </c>
      <c r="DH84" s="6" t="e">
        <f t="shared" si="206"/>
        <v>#NUM!</v>
      </c>
      <c r="DI84" s="6" t="e">
        <f t="shared" si="206"/>
        <v>#NUM!</v>
      </c>
      <c r="DJ84" s="6" t="e">
        <f t="shared" si="206"/>
        <v>#NUM!</v>
      </c>
      <c r="DK84" s="6" t="e">
        <f t="shared" si="206"/>
        <v>#NUM!</v>
      </c>
      <c r="DL84" s="6" t="e">
        <f t="shared" si="206"/>
        <v>#NUM!</v>
      </c>
      <c r="DM84" s="6" t="e">
        <f t="shared" si="206"/>
        <v>#NUM!</v>
      </c>
      <c r="DN84" s="6" t="e">
        <f t="shared" si="206"/>
        <v>#NUM!</v>
      </c>
      <c r="DO84" s="6">
        <f t="shared" si="206"/>
        <v>0.06</v>
      </c>
      <c r="DP84" s="6" t="e">
        <f t="shared" si="206"/>
        <v>#NUM!</v>
      </c>
      <c r="DQ84" s="6">
        <f t="shared" si="206"/>
        <v>0.04</v>
      </c>
      <c r="DR84" s="6" t="e">
        <f t="shared" si="206"/>
        <v>#NUM!</v>
      </c>
      <c r="DS84" s="6" t="e">
        <f t="shared" si="206"/>
        <v>#NUM!</v>
      </c>
      <c r="DT84" s="6" t="e">
        <f t="shared" ref="DT84:EZ84" si="207">MEDIAN(DT$189:DT$194)</f>
        <v>#NUM!</v>
      </c>
      <c r="DU84" s="6" t="e">
        <f t="shared" si="207"/>
        <v>#NUM!</v>
      </c>
      <c r="DV84" s="6" t="e">
        <f t="shared" si="207"/>
        <v>#NUM!</v>
      </c>
      <c r="DW84" s="6" t="e">
        <f t="shared" si="207"/>
        <v>#NUM!</v>
      </c>
      <c r="DX84" s="6" t="e">
        <f t="shared" si="207"/>
        <v>#NUM!</v>
      </c>
      <c r="DY84" s="6" t="e">
        <f t="shared" si="207"/>
        <v>#NUM!</v>
      </c>
      <c r="DZ84" s="6" t="e">
        <f t="shared" si="207"/>
        <v>#NUM!</v>
      </c>
      <c r="EA84" s="6" t="e">
        <f t="shared" si="207"/>
        <v>#NUM!</v>
      </c>
      <c r="EB84" s="6" t="e">
        <f t="shared" si="207"/>
        <v>#NUM!</v>
      </c>
      <c r="EC84" s="6" t="e">
        <f t="shared" si="207"/>
        <v>#NUM!</v>
      </c>
      <c r="ED84" s="6">
        <f t="shared" si="207"/>
        <v>0.01</v>
      </c>
      <c r="EE84" s="6" t="e">
        <f t="shared" si="207"/>
        <v>#NUM!</v>
      </c>
      <c r="EF84" s="6" t="e">
        <f t="shared" si="207"/>
        <v>#NUM!</v>
      </c>
      <c r="EG84" s="6" t="e">
        <f t="shared" si="207"/>
        <v>#NUM!</v>
      </c>
      <c r="EH84" s="6" t="e">
        <f t="shared" si="207"/>
        <v>#NUM!</v>
      </c>
      <c r="EI84" s="6" t="e">
        <f t="shared" si="207"/>
        <v>#NUM!</v>
      </c>
      <c r="EJ84" s="6">
        <f t="shared" si="207"/>
        <v>2.5000000000000001E-2</v>
      </c>
      <c r="EK84" s="6" t="e">
        <f t="shared" si="207"/>
        <v>#NUM!</v>
      </c>
      <c r="EL84" s="6">
        <f t="shared" si="207"/>
        <v>0.13</v>
      </c>
      <c r="EM84" s="6" t="e">
        <f t="shared" si="207"/>
        <v>#NUM!</v>
      </c>
      <c r="EN84" s="6" t="e">
        <f t="shared" si="207"/>
        <v>#NUM!</v>
      </c>
      <c r="EO84" s="6" t="e">
        <f t="shared" si="207"/>
        <v>#NUM!</v>
      </c>
      <c r="EP84" s="6">
        <f t="shared" si="207"/>
        <v>0.02</v>
      </c>
      <c r="EQ84" s="6">
        <f t="shared" si="207"/>
        <v>0.03</v>
      </c>
      <c r="ER84" s="6" t="e">
        <f t="shared" si="207"/>
        <v>#NUM!</v>
      </c>
      <c r="ES84" s="6">
        <f t="shared" si="207"/>
        <v>0.82499999999999996</v>
      </c>
      <c r="ET84" s="6" t="e">
        <f t="shared" si="207"/>
        <v>#NUM!</v>
      </c>
      <c r="EU84" s="6" t="e">
        <f t="shared" si="207"/>
        <v>#NUM!</v>
      </c>
      <c r="EV84" s="6" t="e">
        <f t="shared" si="207"/>
        <v>#NUM!</v>
      </c>
      <c r="EW84" s="6" t="e">
        <f t="shared" si="207"/>
        <v>#NUM!</v>
      </c>
      <c r="EX84" s="6" t="e">
        <f t="shared" si="207"/>
        <v>#NUM!</v>
      </c>
      <c r="EY84" s="6" t="e">
        <f t="shared" si="207"/>
        <v>#NUM!</v>
      </c>
      <c r="EZ84" s="6" t="e">
        <f t="shared" si="207"/>
        <v>#NUM!</v>
      </c>
      <c r="FA84" s="6" t="e">
        <f t="shared" ref="FA84:FQ84" si="208">MEDIAN(FA$189:FA$194)</f>
        <v>#NUM!</v>
      </c>
      <c r="FB84" s="6" t="e">
        <f t="shared" si="208"/>
        <v>#NUM!</v>
      </c>
      <c r="FC84" s="6" t="e">
        <f t="shared" si="208"/>
        <v>#NUM!</v>
      </c>
      <c r="FD84" s="6">
        <f t="shared" si="208"/>
        <v>0.02</v>
      </c>
      <c r="FE84" s="6" t="e">
        <f t="shared" si="208"/>
        <v>#NUM!</v>
      </c>
      <c r="FF84" s="6">
        <f t="shared" si="208"/>
        <v>3.5000000000000003E-2</v>
      </c>
      <c r="FG84" s="6">
        <f t="shared" si="208"/>
        <v>0.01</v>
      </c>
      <c r="FH84" s="6" t="e">
        <f t="shared" si="208"/>
        <v>#NUM!</v>
      </c>
      <c r="FI84" s="6" t="e">
        <f t="shared" si="208"/>
        <v>#NUM!</v>
      </c>
      <c r="FJ84" s="6" t="e">
        <f t="shared" si="208"/>
        <v>#NUM!</v>
      </c>
      <c r="FK84" s="6" t="e">
        <f t="shared" si="208"/>
        <v>#NUM!</v>
      </c>
      <c r="FL84" s="6" t="e">
        <f t="shared" si="208"/>
        <v>#NUM!</v>
      </c>
      <c r="FM84" s="6">
        <f t="shared" si="208"/>
        <v>0.05</v>
      </c>
      <c r="FN84" s="6" t="e">
        <f t="shared" si="208"/>
        <v>#NUM!</v>
      </c>
      <c r="FO84" s="6" t="e">
        <f t="shared" si="208"/>
        <v>#NUM!</v>
      </c>
      <c r="FP84" s="6">
        <f t="shared" si="208"/>
        <v>0.04</v>
      </c>
      <c r="FQ84" s="6">
        <f t="shared" si="208"/>
        <v>0.05</v>
      </c>
    </row>
    <row r="85" spans="4:173" s="2" customFormat="1" x14ac:dyDescent="0.25">
      <c r="G85" s="2" t="s">
        <v>401</v>
      </c>
      <c r="I85" s="4">
        <f t="shared" ref="I85:AN85" si="209">MIN(I$189:I$194)</f>
        <v>7.45</v>
      </c>
      <c r="J85" s="5">
        <f t="shared" si="209"/>
        <v>3.56</v>
      </c>
      <c r="K85" s="5">
        <f t="shared" si="209"/>
        <v>672</v>
      </c>
      <c r="L85" s="2">
        <f t="shared" si="209"/>
        <v>1.5058871999999999E-2</v>
      </c>
      <c r="M85" s="5">
        <f t="shared" si="209"/>
        <v>0</v>
      </c>
      <c r="N85" s="6">
        <f t="shared" si="209"/>
        <v>3.3700000000000001E-2</v>
      </c>
      <c r="O85" s="6">
        <f t="shared" si="209"/>
        <v>1.2200000000000001E-2</v>
      </c>
      <c r="P85" s="6">
        <f t="shared" si="209"/>
        <v>0</v>
      </c>
      <c r="Q85" s="6">
        <f t="shared" si="209"/>
        <v>0.156</v>
      </c>
      <c r="R85" s="4">
        <f t="shared" si="209"/>
        <v>24.072365051516883</v>
      </c>
      <c r="S85" s="4">
        <f t="shared" si="209"/>
        <v>6.283656205858362</v>
      </c>
      <c r="T85" s="4">
        <f t="shared" si="209"/>
        <v>1.2484799476029504E-2</v>
      </c>
      <c r="U85" s="4">
        <f t="shared" si="209"/>
        <v>0.17935244477529766</v>
      </c>
      <c r="V85" s="5">
        <f t="shared" si="209"/>
        <v>880</v>
      </c>
      <c r="W85" s="6">
        <f t="shared" si="209"/>
        <v>0.25672099999999998</v>
      </c>
      <c r="X85" s="6">
        <f t="shared" si="209"/>
        <v>0.16150500000000001</v>
      </c>
      <c r="Y85" s="6">
        <f t="shared" si="209"/>
        <v>0.13375300000000001</v>
      </c>
      <c r="Z85" s="6">
        <f t="shared" si="209"/>
        <v>0.125862</v>
      </c>
      <c r="AA85" s="6">
        <f t="shared" si="209"/>
        <v>9.4849000000000003E-2</v>
      </c>
      <c r="AB85" s="6">
        <f t="shared" si="209"/>
        <v>7.0815000000000003E-2</v>
      </c>
      <c r="AC85" s="6">
        <f t="shared" si="209"/>
        <v>3.1587999999999998E-2</v>
      </c>
      <c r="AD85" s="6">
        <f t="shared" si="209"/>
        <v>1.3102000000000001E-2</v>
      </c>
      <c r="AE85" s="6">
        <f t="shared" si="209"/>
        <v>5.117E-3</v>
      </c>
      <c r="AF85" s="4">
        <f t="shared" si="209"/>
        <v>5.04</v>
      </c>
      <c r="AG85" s="1">
        <f t="shared" si="209"/>
        <v>0</v>
      </c>
      <c r="AH85" s="1">
        <f t="shared" si="209"/>
        <v>0</v>
      </c>
      <c r="AI85" s="4">
        <f t="shared" si="209"/>
        <v>16.309999999999999</v>
      </c>
      <c r="AJ85" s="4">
        <f t="shared" si="209"/>
        <v>0</v>
      </c>
      <c r="AK85" s="4">
        <f t="shared" si="209"/>
        <v>0</v>
      </c>
      <c r="AL85" s="4">
        <f t="shared" si="209"/>
        <v>4.78</v>
      </c>
      <c r="AM85" s="5">
        <f t="shared" si="209"/>
        <v>10</v>
      </c>
      <c r="AN85" s="5">
        <f t="shared" si="209"/>
        <v>20</v>
      </c>
      <c r="AO85" s="5">
        <f t="shared" ref="AO85:BH85" si="210">MIN(AO$189:AO$194)</f>
        <v>22.505849999999999</v>
      </c>
      <c r="AP85" s="4">
        <f t="shared" si="210"/>
        <v>2.4720000000000009</v>
      </c>
      <c r="AQ85" s="5">
        <f t="shared" si="210"/>
        <v>14.731999999999999</v>
      </c>
      <c r="AR85" s="5">
        <f t="shared" si="210"/>
        <v>19055.95</v>
      </c>
      <c r="AS85" s="4">
        <f t="shared" si="210"/>
        <v>3.7800000000000002</v>
      </c>
      <c r="AT85" s="4">
        <f t="shared" si="210"/>
        <v>6.4740000000000002</v>
      </c>
      <c r="AU85" s="4">
        <f t="shared" si="210"/>
        <v>4.32</v>
      </c>
      <c r="AV85" s="5">
        <f t="shared" si="210"/>
        <v>11.603999999999999</v>
      </c>
      <c r="AW85" s="5">
        <f t="shared" si="210"/>
        <v>43.984000000000002</v>
      </c>
      <c r="AX85" s="2">
        <f t="shared" si="210"/>
        <v>1.0850909090909093</v>
      </c>
      <c r="AY85" s="5">
        <f t="shared" si="210"/>
        <v>1588.6410000000001</v>
      </c>
      <c r="AZ85" s="5">
        <f t="shared" si="210"/>
        <v>3835.2669999999998</v>
      </c>
      <c r="BA85" s="4">
        <f t="shared" si="210"/>
        <v>8.0308799999999998</v>
      </c>
      <c r="BB85" s="4">
        <f t="shared" si="210"/>
        <v>14.7</v>
      </c>
      <c r="BC85" s="5">
        <f t="shared" si="210"/>
        <v>18187.88</v>
      </c>
      <c r="BD85" s="4">
        <f t="shared" si="210"/>
        <v>19.350000000000001</v>
      </c>
      <c r="BE85" s="4">
        <f t="shared" si="210"/>
        <v>6.67</v>
      </c>
      <c r="BF85" s="4">
        <f t="shared" si="210"/>
        <v>8.734</v>
      </c>
      <c r="BG85" s="5">
        <f t="shared" si="210"/>
        <v>81.53</v>
      </c>
      <c r="BH85" s="5">
        <f t="shared" si="210"/>
        <v>9.0150000000000023</v>
      </c>
      <c r="BI85" s="5">
        <f t="shared" ref="BI85:DS85" si="211">MIN(BI$189:BI$194)</f>
        <v>0</v>
      </c>
      <c r="BJ85" s="5">
        <f t="shared" si="211"/>
        <v>0</v>
      </c>
      <c r="BK85" s="5">
        <f t="shared" si="211"/>
        <v>0</v>
      </c>
      <c r="BL85" s="5">
        <f t="shared" si="211"/>
        <v>0</v>
      </c>
      <c r="BM85" s="5">
        <f t="shared" si="211"/>
        <v>0</v>
      </c>
      <c r="BN85" s="5">
        <f t="shared" si="211"/>
        <v>0</v>
      </c>
      <c r="BO85" s="5">
        <f t="shared" si="211"/>
        <v>0</v>
      </c>
      <c r="BP85" s="5">
        <f t="shared" si="211"/>
        <v>0</v>
      </c>
      <c r="BQ85" s="5">
        <f t="shared" si="211"/>
        <v>0</v>
      </c>
      <c r="BR85" s="5">
        <f t="shared" si="211"/>
        <v>0</v>
      </c>
      <c r="BS85" s="5">
        <f t="shared" si="211"/>
        <v>0</v>
      </c>
      <c r="BT85" s="5">
        <f t="shared" si="211"/>
        <v>0</v>
      </c>
      <c r="BU85" s="5">
        <f t="shared" si="211"/>
        <v>0</v>
      </c>
      <c r="BV85" s="5">
        <f t="shared" si="211"/>
        <v>0</v>
      </c>
      <c r="BW85" s="5">
        <f t="shared" si="211"/>
        <v>0</v>
      </c>
      <c r="BX85" s="5">
        <f t="shared" si="211"/>
        <v>0</v>
      </c>
      <c r="BY85" s="5">
        <f t="shared" si="211"/>
        <v>0</v>
      </c>
      <c r="BZ85" s="5">
        <f t="shared" si="211"/>
        <v>0</v>
      </c>
      <c r="CA85" s="5">
        <f t="shared" si="211"/>
        <v>0</v>
      </c>
      <c r="CB85" s="5">
        <f t="shared" si="211"/>
        <v>0</v>
      </c>
      <c r="CC85" s="6">
        <f t="shared" si="211"/>
        <v>0.02</v>
      </c>
      <c r="CD85" s="6">
        <f t="shared" si="211"/>
        <v>0</v>
      </c>
      <c r="CE85" s="6">
        <f t="shared" si="211"/>
        <v>0</v>
      </c>
      <c r="CF85" s="6">
        <f t="shared" si="211"/>
        <v>0</v>
      </c>
      <c r="CG85" s="6">
        <f t="shared" si="211"/>
        <v>0.02</v>
      </c>
      <c r="CH85" s="6">
        <f t="shared" si="211"/>
        <v>0.04</v>
      </c>
      <c r="CI85" s="6">
        <f t="shared" si="211"/>
        <v>0</v>
      </c>
      <c r="CJ85" s="6">
        <f t="shared" si="211"/>
        <v>0</v>
      </c>
      <c r="CK85" s="6">
        <f t="shared" si="211"/>
        <v>0</v>
      </c>
      <c r="CL85" s="6">
        <f t="shared" si="211"/>
        <v>0</v>
      </c>
      <c r="CM85" s="6">
        <f t="shared" si="211"/>
        <v>0</v>
      </c>
      <c r="CN85" s="6">
        <f t="shared" si="211"/>
        <v>0</v>
      </c>
      <c r="CO85" s="6">
        <f t="shared" si="211"/>
        <v>0</v>
      </c>
      <c r="CP85" s="6">
        <f t="shared" si="211"/>
        <v>0.01</v>
      </c>
      <c r="CQ85" s="6">
        <f t="shared" si="211"/>
        <v>0</v>
      </c>
      <c r="CR85" s="6">
        <f t="shared" si="211"/>
        <v>0</v>
      </c>
      <c r="CS85" s="6">
        <f t="shared" si="211"/>
        <v>0</v>
      </c>
      <c r="CT85" s="6">
        <f t="shared" si="211"/>
        <v>0</v>
      </c>
      <c r="CU85" s="6">
        <f t="shared" si="211"/>
        <v>0</v>
      </c>
      <c r="CV85" s="6">
        <f t="shared" si="211"/>
        <v>0</v>
      </c>
      <c r="CW85" s="6">
        <f t="shared" si="211"/>
        <v>0</v>
      </c>
      <c r="CX85" s="6">
        <f t="shared" si="211"/>
        <v>0</v>
      </c>
      <c r="CY85" s="6">
        <f t="shared" si="211"/>
        <v>0</v>
      </c>
      <c r="CZ85" s="6">
        <f t="shared" si="211"/>
        <v>0</v>
      </c>
      <c r="DA85" s="6">
        <f t="shared" si="211"/>
        <v>0</v>
      </c>
      <c r="DB85" s="6">
        <f t="shared" si="211"/>
        <v>0</v>
      </c>
      <c r="DC85" s="6">
        <f t="shared" si="211"/>
        <v>0</v>
      </c>
      <c r="DD85" s="6">
        <f t="shared" si="211"/>
        <v>0.01</v>
      </c>
      <c r="DE85" s="6">
        <f t="shared" si="211"/>
        <v>0</v>
      </c>
      <c r="DF85" s="6">
        <f t="shared" si="211"/>
        <v>0</v>
      </c>
      <c r="DG85" s="6">
        <f t="shared" si="211"/>
        <v>0</v>
      </c>
      <c r="DH85" s="6">
        <f t="shared" si="211"/>
        <v>0</v>
      </c>
      <c r="DI85" s="6">
        <f t="shared" si="211"/>
        <v>0</v>
      </c>
      <c r="DJ85" s="6">
        <f t="shared" si="211"/>
        <v>0</v>
      </c>
      <c r="DK85" s="6">
        <f t="shared" si="211"/>
        <v>0</v>
      </c>
      <c r="DL85" s="6">
        <f t="shared" si="211"/>
        <v>0</v>
      </c>
      <c r="DM85" s="6">
        <f t="shared" si="211"/>
        <v>0</v>
      </c>
      <c r="DN85" s="6">
        <f t="shared" si="211"/>
        <v>0</v>
      </c>
      <c r="DO85" s="6">
        <f t="shared" si="211"/>
        <v>0.06</v>
      </c>
      <c r="DP85" s="6">
        <f t="shared" si="211"/>
        <v>0</v>
      </c>
      <c r="DQ85" s="6">
        <f t="shared" si="211"/>
        <v>0.04</v>
      </c>
      <c r="DR85" s="6">
        <f t="shared" si="211"/>
        <v>0</v>
      </c>
      <c r="DS85" s="6">
        <f t="shared" si="211"/>
        <v>0</v>
      </c>
      <c r="DT85" s="6">
        <f t="shared" ref="DT85:EZ85" si="212">MIN(DT$189:DT$194)</f>
        <v>0</v>
      </c>
      <c r="DU85" s="6">
        <f t="shared" si="212"/>
        <v>0</v>
      </c>
      <c r="DV85" s="6">
        <f t="shared" si="212"/>
        <v>0</v>
      </c>
      <c r="DW85" s="6">
        <f t="shared" si="212"/>
        <v>0</v>
      </c>
      <c r="DX85" s="6">
        <f t="shared" si="212"/>
        <v>0</v>
      </c>
      <c r="DY85" s="6">
        <f t="shared" si="212"/>
        <v>0</v>
      </c>
      <c r="DZ85" s="6">
        <f t="shared" si="212"/>
        <v>0</v>
      </c>
      <c r="EA85" s="6">
        <f t="shared" si="212"/>
        <v>0</v>
      </c>
      <c r="EB85" s="6">
        <f t="shared" si="212"/>
        <v>0</v>
      </c>
      <c r="EC85" s="6">
        <f t="shared" si="212"/>
        <v>0</v>
      </c>
      <c r="ED85" s="6">
        <f t="shared" si="212"/>
        <v>0.01</v>
      </c>
      <c r="EE85" s="6">
        <f t="shared" si="212"/>
        <v>0</v>
      </c>
      <c r="EF85" s="6">
        <f t="shared" si="212"/>
        <v>0</v>
      </c>
      <c r="EG85" s="6">
        <f t="shared" si="212"/>
        <v>0</v>
      </c>
      <c r="EH85" s="6">
        <f t="shared" si="212"/>
        <v>0</v>
      </c>
      <c r="EI85" s="6">
        <f t="shared" si="212"/>
        <v>0</v>
      </c>
      <c r="EJ85" s="6">
        <f t="shared" si="212"/>
        <v>0.02</v>
      </c>
      <c r="EK85" s="6">
        <f t="shared" si="212"/>
        <v>0</v>
      </c>
      <c r="EL85" s="6">
        <f t="shared" si="212"/>
        <v>0.06</v>
      </c>
      <c r="EM85" s="6">
        <f t="shared" si="212"/>
        <v>0</v>
      </c>
      <c r="EN85" s="6">
        <f t="shared" si="212"/>
        <v>0</v>
      </c>
      <c r="EO85" s="6">
        <f t="shared" si="212"/>
        <v>0</v>
      </c>
      <c r="EP85" s="6">
        <f t="shared" si="212"/>
        <v>0.01</v>
      </c>
      <c r="EQ85" s="6">
        <f t="shared" si="212"/>
        <v>0.02</v>
      </c>
      <c r="ER85" s="6">
        <f t="shared" si="212"/>
        <v>0</v>
      </c>
      <c r="ES85" s="6">
        <f t="shared" si="212"/>
        <v>0.23</v>
      </c>
      <c r="ET85" s="6">
        <f t="shared" si="212"/>
        <v>0</v>
      </c>
      <c r="EU85" s="6">
        <f t="shared" si="212"/>
        <v>0</v>
      </c>
      <c r="EV85" s="6">
        <f t="shared" si="212"/>
        <v>0</v>
      </c>
      <c r="EW85" s="6">
        <f t="shared" si="212"/>
        <v>0</v>
      </c>
      <c r="EX85" s="6">
        <f t="shared" si="212"/>
        <v>0</v>
      </c>
      <c r="EY85" s="6">
        <f t="shared" si="212"/>
        <v>0</v>
      </c>
      <c r="EZ85" s="6">
        <f t="shared" si="212"/>
        <v>0</v>
      </c>
      <c r="FA85" s="6">
        <f t="shared" ref="FA85:FQ85" si="213">MIN(FA$189:FA$194)</f>
        <v>0</v>
      </c>
      <c r="FB85" s="6">
        <f t="shared" si="213"/>
        <v>0</v>
      </c>
      <c r="FC85" s="6">
        <f t="shared" si="213"/>
        <v>0</v>
      </c>
      <c r="FD85" s="6">
        <f t="shared" si="213"/>
        <v>0.01</v>
      </c>
      <c r="FE85" s="6">
        <f t="shared" si="213"/>
        <v>0</v>
      </c>
      <c r="FF85" s="6">
        <f t="shared" si="213"/>
        <v>0.02</v>
      </c>
      <c r="FG85" s="6">
        <f t="shared" si="213"/>
        <v>0.01</v>
      </c>
      <c r="FH85" s="6">
        <f t="shared" si="213"/>
        <v>0</v>
      </c>
      <c r="FI85" s="6">
        <f t="shared" si="213"/>
        <v>0</v>
      </c>
      <c r="FJ85" s="6">
        <f t="shared" si="213"/>
        <v>0</v>
      </c>
      <c r="FK85" s="6">
        <f t="shared" si="213"/>
        <v>0</v>
      </c>
      <c r="FL85" s="6">
        <f t="shared" si="213"/>
        <v>0</v>
      </c>
      <c r="FM85" s="6">
        <f t="shared" si="213"/>
        <v>0.02</v>
      </c>
      <c r="FN85" s="6">
        <f t="shared" si="213"/>
        <v>0</v>
      </c>
      <c r="FO85" s="6">
        <f t="shared" si="213"/>
        <v>0</v>
      </c>
      <c r="FP85" s="6">
        <f t="shared" si="213"/>
        <v>0.02</v>
      </c>
      <c r="FQ85" s="6">
        <f t="shared" si="213"/>
        <v>0.05</v>
      </c>
    </row>
    <row r="86" spans="4:173" s="2" customFormat="1" x14ac:dyDescent="0.25">
      <c r="J86" s="5"/>
      <c r="K86" s="5"/>
      <c r="R86" s="4"/>
      <c r="S86" s="4"/>
      <c r="T86" s="4"/>
      <c r="U86" s="4"/>
      <c r="W86" s="6"/>
      <c r="X86" s="6"/>
      <c r="Y86" s="6"/>
      <c r="Z86" s="6"/>
      <c r="AA86" s="6"/>
      <c r="AB86" s="6"/>
      <c r="AC86" s="6"/>
      <c r="AD86" s="6"/>
      <c r="AE86" s="6"/>
      <c r="AP86" s="4"/>
      <c r="AS86" s="4"/>
      <c r="AT86" s="4"/>
      <c r="AU86" s="4"/>
      <c r="AV86" s="5"/>
      <c r="AW86" s="5"/>
      <c r="AY86" s="5"/>
      <c r="AZ86" s="5"/>
      <c r="BA86" s="4"/>
      <c r="BB86" s="4"/>
      <c r="BC86" s="5"/>
      <c r="BD86" s="4"/>
      <c r="BE86" s="4"/>
      <c r="BF86" s="4"/>
      <c r="BG86" s="5"/>
      <c r="BH86" s="5"/>
      <c r="BI86" s="5"/>
      <c r="BJ86" s="5"/>
      <c r="BK86" s="5"/>
      <c r="BL86" s="5"/>
      <c r="BM86" s="5"/>
      <c r="BN86" s="5"/>
      <c r="BO86" s="5"/>
      <c r="BP86" s="5"/>
      <c r="BQ86" s="5"/>
      <c r="BR86" s="5"/>
      <c r="BS86" s="5"/>
      <c r="BT86" s="5"/>
      <c r="BU86" s="5"/>
      <c r="BV86" s="5"/>
      <c r="BW86" s="5"/>
      <c r="BX86" s="5"/>
      <c r="BY86" s="5"/>
      <c r="BZ86" s="5"/>
      <c r="CA86" s="5"/>
      <c r="CB86" s="5"/>
    </row>
    <row r="87" spans="4:173" s="2" customFormat="1" x14ac:dyDescent="0.25">
      <c r="J87" s="5"/>
      <c r="K87" s="5"/>
      <c r="R87" s="4"/>
      <c r="S87" s="4"/>
      <c r="T87" s="4"/>
      <c r="U87" s="4"/>
      <c r="W87" s="6"/>
      <c r="X87" s="6"/>
      <c r="Y87" s="6"/>
      <c r="Z87" s="6"/>
      <c r="AA87" s="6"/>
      <c r="AB87" s="6"/>
      <c r="AC87" s="6"/>
      <c r="AD87" s="6"/>
      <c r="AE87" s="6"/>
      <c r="AP87" s="4"/>
      <c r="AS87" s="4"/>
      <c r="AT87" s="4"/>
      <c r="AU87" s="4"/>
      <c r="AV87" s="5"/>
      <c r="AW87" s="5"/>
      <c r="AY87" s="5"/>
      <c r="AZ87" s="5"/>
      <c r="BA87" s="4"/>
      <c r="BB87" s="4"/>
      <c r="BC87" s="5"/>
      <c r="BD87" s="4"/>
      <c r="BE87" s="4"/>
      <c r="BF87" s="4"/>
      <c r="BG87" s="5"/>
      <c r="BH87" s="5"/>
      <c r="BI87" s="5"/>
      <c r="BJ87" s="5"/>
      <c r="BK87" s="5"/>
      <c r="BL87" s="5"/>
      <c r="BM87" s="5"/>
      <c r="BN87" s="5"/>
      <c r="BO87" s="5"/>
      <c r="BP87" s="5"/>
      <c r="BQ87" s="5"/>
      <c r="BR87" s="5"/>
      <c r="BS87" s="5"/>
      <c r="BT87" s="5"/>
      <c r="BU87" s="5"/>
      <c r="BV87" s="5"/>
      <c r="BW87" s="5"/>
      <c r="BX87" s="5"/>
      <c r="BY87" s="5"/>
      <c r="BZ87" s="5"/>
      <c r="CA87" s="5"/>
      <c r="CB87" s="5"/>
    </row>
    <row r="88" spans="4:173" s="2" customFormat="1" x14ac:dyDescent="0.25">
      <c r="J88" s="5"/>
      <c r="K88" s="5"/>
      <c r="R88" s="4"/>
      <c r="S88" s="4"/>
      <c r="T88" s="4"/>
      <c r="U88" s="4"/>
      <c r="W88" s="6"/>
      <c r="X88" s="6"/>
      <c r="Y88" s="6"/>
      <c r="Z88" s="6"/>
      <c r="AA88" s="6"/>
      <c r="AB88" s="6"/>
      <c r="AC88" s="6"/>
      <c r="AD88" s="6"/>
      <c r="AE88" s="6"/>
      <c r="AP88" s="4"/>
      <c r="AS88" s="4"/>
      <c r="AT88" s="4"/>
      <c r="AU88" s="4"/>
      <c r="AV88" s="5"/>
      <c r="AW88" s="5"/>
      <c r="AY88" s="5"/>
      <c r="AZ88" s="5"/>
      <c r="BA88" s="4"/>
      <c r="BB88" s="4"/>
      <c r="BC88" s="5"/>
      <c r="BD88" s="4"/>
      <c r="BE88" s="4"/>
      <c r="BF88" s="4"/>
      <c r="BG88" s="5"/>
      <c r="BH88" s="5"/>
      <c r="BI88" s="5"/>
      <c r="BJ88" s="5"/>
      <c r="BK88" s="5"/>
      <c r="BL88" s="5"/>
      <c r="BM88" s="5"/>
      <c r="BN88" s="5"/>
      <c r="BO88" s="5"/>
      <c r="BP88" s="5"/>
      <c r="BQ88" s="5"/>
      <c r="BR88" s="5"/>
      <c r="BS88" s="5"/>
      <c r="BT88" s="5"/>
      <c r="BU88" s="5"/>
      <c r="BV88" s="5"/>
      <c r="BW88" s="5"/>
      <c r="BX88" s="5"/>
      <c r="BY88" s="5"/>
      <c r="BZ88" s="5"/>
      <c r="CA88" s="5"/>
      <c r="CB88" s="5"/>
    </row>
    <row r="89" spans="4:173" s="2" customFormat="1" x14ac:dyDescent="0.25">
      <c r="J89" s="5"/>
      <c r="K89" s="5"/>
      <c r="R89" s="4"/>
      <c r="S89" s="4"/>
      <c r="T89" s="4"/>
      <c r="U89" s="4"/>
      <c r="W89" s="6"/>
      <c r="X89" s="6"/>
      <c r="Y89" s="6"/>
      <c r="Z89" s="6"/>
      <c r="AA89" s="6"/>
      <c r="AB89" s="6"/>
      <c r="AC89" s="6"/>
      <c r="AD89" s="6"/>
      <c r="AE89" s="6"/>
      <c r="AP89" s="4"/>
      <c r="AS89" s="4"/>
      <c r="AT89" s="4"/>
      <c r="AU89" s="4"/>
      <c r="AV89" s="5"/>
      <c r="AW89" s="5"/>
      <c r="AY89" s="5"/>
      <c r="AZ89" s="5"/>
      <c r="BA89" s="4"/>
      <c r="BB89" s="4"/>
      <c r="BC89" s="5"/>
      <c r="BD89" s="4"/>
      <c r="BE89" s="4"/>
      <c r="BF89" s="4"/>
      <c r="BG89" s="5"/>
      <c r="BH89" s="5"/>
      <c r="BI89" s="5"/>
      <c r="BJ89" s="5"/>
      <c r="BK89" s="5"/>
      <c r="BL89" s="5"/>
      <c r="BM89" s="5"/>
      <c r="BN89" s="5"/>
      <c r="BO89" s="5"/>
      <c r="BP89" s="5"/>
      <c r="BQ89" s="5"/>
      <c r="BR89" s="5"/>
      <c r="BS89" s="5"/>
      <c r="BT89" s="5"/>
      <c r="BU89" s="5"/>
      <c r="BV89" s="5"/>
      <c r="BW89" s="5"/>
      <c r="BX89" s="5"/>
      <c r="BY89" s="5"/>
      <c r="BZ89" s="5"/>
      <c r="CA89" s="5"/>
      <c r="CB89" s="5"/>
    </row>
    <row r="90" spans="4:173" s="2" customFormat="1" x14ac:dyDescent="0.25">
      <c r="J90" s="5"/>
      <c r="K90" s="5"/>
      <c r="R90" s="4"/>
      <c r="S90" s="4"/>
      <c r="T90" s="4"/>
      <c r="U90" s="4"/>
      <c r="W90" s="6"/>
      <c r="X90" s="6"/>
      <c r="Y90" s="6"/>
      <c r="Z90" s="6"/>
      <c r="AA90" s="6"/>
      <c r="AB90" s="6"/>
      <c r="AC90" s="6"/>
      <c r="AD90" s="6"/>
      <c r="AE90" s="6"/>
      <c r="AP90" s="4"/>
      <c r="AS90" s="4"/>
      <c r="AT90" s="4"/>
      <c r="AU90" s="4"/>
      <c r="AV90" s="5"/>
      <c r="AW90" s="5"/>
      <c r="AY90" s="5"/>
      <c r="AZ90" s="5"/>
      <c r="BA90" s="4"/>
      <c r="BB90" s="4"/>
      <c r="BC90" s="5"/>
      <c r="BD90" s="4"/>
      <c r="BE90" s="4"/>
      <c r="BF90" s="4"/>
      <c r="BG90" s="5"/>
      <c r="BH90" s="5"/>
      <c r="BI90" s="5"/>
      <c r="BJ90" s="5"/>
      <c r="BK90" s="5"/>
      <c r="BL90" s="5"/>
      <c r="BM90" s="5"/>
      <c r="BN90" s="5"/>
      <c r="BO90" s="5"/>
      <c r="BP90" s="5"/>
      <c r="BQ90" s="5"/>
      <c r="BR90" s="5"/>
      <c r="BS90" s="5"/>
      <c r="BT90" s="5"/>
      <c r="BU90" s="5"/>
      <c r="BV90" s="5"/>
      <c r="BW90" s="5"/>
      <c r="BX90" s="5"/>
      <c r="BY90" s="5"/>
      <c r="BZ90" s="5"/>
      <c r="CA90" s="5"/>
      <c r="CB90" s="5"/>
    </row>
    <row r="91" spans="4:173" s="2" customFormat="1" x14ac:dyDescent="0.25">
      <c r="J91" s="5"/>
      <c r="K91" s="5"/>
      <c r="R91" s="4"/>
      <c r="S91" s="4"/>
      <c r="T91" s="4"/>
      <c r="U91" s="4"/>
      <c r="W91" s="6"/>
      <c r="X91" s="6"/>
      <c r="Y91" s="6"/>
      <c r="Z91" s="6"/>
      <c r="AA91" s="6"/>
      <c r="AB91" s="6"/>
      <c r="AC91" s="6"/>
      <c r="AD91" s="6"/>
      <c r="AE91" s="6"/>
      <c r="AP91" s="4"/>
      <c r="AS91" s="4"/>
      <c r="AT91" s="4"/>
      <c r="AU91" s="4"/>
      <c r="AV91" s="5"/>
      <c r="AW91" s="5"/>
      <c r="AY91" s="5"/>
      <c r="AZ91" s="5"/>
      <c r="BA91" s="4"/>
      <c r="BB91" s="4"/>
      <c r="BC91" s="5"/>
      <c r="BD91" s="4"/>
      <c r="BE91" s="4"/>
      <c r="BF91" s="4"/>
      <c r="BG91" s="5"/>
      <c r="BH91" s="5"/>
      <c r="BI91" s="5"/>
      <c r="BJ91" s="5"/>
      <c r="BK91" s="5"/>
      <c r="BL91" s="5"/>
      <c r="BM91" s="5"/>
      <c r="BN91" s="5"/>
      <c r="BO91" s="5"/>
      <c r="BP91" s="5"/>
      <c r="BQ91" s="5"/>
      <c r="BR91" s="5"/>
      <c r="BS91" s="5"/>
      <c r="BT91" s="5"/>
      <c r="BU91" s="5"/>
      <c r="BV91" s="5"/>
      <c r="BW91" s="5"/>
      <c r="BX91" s="5"/>
      <c r="BY91" s="5"/>
      <c r="BZ91" s="5"/>
      <c r="CA91" s="5"/>
      <c r="CB91" s="5"/>
    </row>
    <row r="92" spans="4:173" s="2" customFormat="1" x14ac:dyDescent="0.25">
      <c r="J92" s="5"/>
      <c r="K92" s="5"/>
      <c r="R92" s="4"/>
      <c r="S92" s="4"/>
      <c r="T92" s="4"/>
      <c r="U92" s="4"/>
      <c r="W92" s="6"/>
      <c r="X92" s="6"/>
      <c r="Y92" s="6"/>
      <c r="Z92" s="6"/>
      <c r="AA92" s="6"/>
      <c r="AB92" s="6"/>
      <c r="AC92" s="6"/>
      <c r="AD92" s="6"/>
      <c r="AE92" s="6"/>
      <c r="AP92" s="4"/>
      <c r="AS92" s="4"/>
      <c r="AT92" s="4"/>
      <c r="AU92" s="4"/>
      <c r="AV92" s="5"/>
      <c r="AW92" s="5"/>
      <c r="AY92" s="5"/>
      <c r="AZ92" s="5"/>
      <c r="BA92" s="4"/>
      <c r="BB92" s="4"/>
      <c r="BC92" s="5"/>
      <c r="BD92" s="4"/>
      <c r="BE92" s="4"/>
      <c r="BF92" s="4"/>
      <c r="BG92" s="5"/>
      <c r="BH92" s="5"/>
      <c r="BI92" s="5"/>
      <c r="BJ92" s="5"/>
      <c r="BK92" s="5"/>
      <c r="BL92" s="5"/>
      <c r="BM92" s="5"/>
      <c r="BN92" s="5"/>
      <c r="BO92" s="5"/>
      <c r="BP92" s="5"/>
      <c r="BQ92" s="5"/>
      <c r="BR92" s="5"/>
      <c r="BS92" s="5"/>
      <c r="BT92" s="5"/>
      <c r="BU92" s="5"/>
      <c r="BV92" s="5"/>
      <c r="BW92" s="5"/>
      <c r="BX92" s="5"/>
      <c r="BY92" s="5"/>
      <c r="BZ92" s="5"/>
      <c r="CA92" s="5"/>
      <c r="CB92" s="5"/>
    </row>
    <row r="93" spans="4:173" s="2" customFormat="1" x14ac:dyDescent="0.25">
      <c r="D93" s="3"/>
      <c r="J93" s="5"/>
      <c r="K93" s="5"/>
      <c r="R93" s="4"/>
      <c r="S93" s="4"/>
      <c r="T93" s="4"/>
      <c r="U93" s="4"/>
      <c r="W93" s="6"/>
      <c r="X93" s="6"/>
      <c r="Y93" s="6"/>
      <c r="Z93" s="6"/>
      <c r="AA93" s="6"/>
      <c r="AB93" s="6"/>
      <c r="AC93" s="6"/>
      <c r="AD93" s="6"/>
      <c r="AE93" s="6"/>
      <c r="AP93" s="4"/>
      <c r="AS93" s="4"/>
      <c r="AT93" s="4"/>
      <c r="AU93" s="4"/>
      <c r="AV93" s="5"/>
      <c r="AW93" s="5"/>
      <c r="AY93" s="5"/>
      <c r="AZ93" s="5"/>
      <c r="BA93" s="4"/>
      <c r="BB93" s="4"/>
      <c r="BC93" s="5"/>
      <c r="BD93" s="4"/>
      <c r="BE93" s="4"/>
      <c r="BF93" s="4"/>
      <c r="BG93" s="5"/>
      <c r="BH93" s="5"/>
      <c r="BI93" s="5"/>
      <c r="BJ93" s="5"/>
      <c r="BK93" s="5"/>
      <c r="BL93" s="5"/>
      <c r="BM93" s="5"/>
      <c r="BN93" s="5"/>
      <c r="BO93" s="5"/>
      <c r="BP93" s="5"/>
      <c r="BQ93" s="5"/>
      <c r="BR93" s="5"/>
      <c r="BS93" s="5"/>
      <c r="BT93" s="5"/>
      <c r="BU93" s="5"/>
      <c r="BV93" s="5"/>
      <c r="BW93" s="5"/>
      <c r="BX93" s="5"/>
      <c r="BY93" s="5"/>
      <c r="BZ93" s="5"/>
      <c r="CA93" s="5"/>
      <c r="CB93" s="5"/>
    </row>
    <row r="94" spans="4:173" s="2" customFormat="1" x14ac:dyDescent="0.25">
      <c r="D94" s="3"/>
      <c r="J94" s="5"/>
      <c r="K94" s="5"/>
      <c r="R94" s="4"/>
      <c r="S94" s="4"/>
      <c r="T94" s="4"/>
      <c r="U94" s="4"/>
      <c r="W94" s="6"/>
      <c r="X94" s="6"/>
      <c r="Y94" s="6"/>
      <c r="Z94" s="6"/>
      <c r="AA94" s="6"/>
      <c r="AB94" s="6"/>
      <c r="AC94" s="6"/>
      <c r="AD94" s="6"/>
      <c r="AE94" s="6"/>
      <c r="AP94" s="4"/>
      <c r="AS94" s="4"/>
      <c r="AT94" s="4"/>
      <c r="AU94" s="4"/>
      <c r="AV94" s="5"/>
      <c r="AW94" s="5"/>
      <c r="AY94" s="5"/>
      <c r="AZ94" s="5"/>
      <c r="BA94" s="4"/>
      <c r="BB94" s="4"/>
      <c r="BC94" s="5"/>
      <c r="BD94" s="4"/>
      <c r="BE94" s="4"/>
      <c r="BF94" s="4"/>
      <c r="BG94" s="5"/>
      <c r="BH94" s="5"/>
      <c r="BI94" s="5"/>
      <c r="BJ94" s="5"/>
      <c r="BK94" s="5"/>
      <c r="BL94" s="5"/>
      <c r="BM94" s="5"/>
      <c r="BN94" s="5"/>
      <c r="BO94" s="5"/>
      <c r="BP94" s="5"/>
      <c r="BQ94" s="5"/>
      <c r="BR94" s="5"/>
      <c r="BS94" s="5"/>
      <c r="BT94" s="5"/>
      <c r="BU94" s="5"/>
      <c r="BV94" s="5"/>
      <c r="BW94" s="5"/>
      <c r="BX94" s="5"/>
      <c r="BY94" s="5"/>
      <c r="BZ94" s="5"/>
      <c r="CA94" s="5"/>
      <c r="CB94" s="5"/>
    </row>
    <row r="95" spans="4:173" s="2" customFormat="1" x14ac:dyDescent="0.25">
      <c r="D95" s="3"/>
      <c r="J95" s="5"/>
      <c r="K95" s="5"/>
      <c r="R95" s="4"/>
      <c r="S95" s="4"/>
      <c r="T95" s="4"/>
      <c r="U95" s="4"/>
      <c r="W95" s="6"/>
      <c r="X95" s="6"/>
      <c r="Y95" s="6"/>
      <c r="Z95" s="6"/>
      <c r="AA95" s="6"/>
      <c r="AB95" s="6"/>
      <c r="AC95" s="6"/>
      <c r="AD95" s="6"/>
      <c r="AE95" s="6"/>
      <c r="AP95" s="4"/>
      <c r="AS95" s="4"/>
      <c r="AT95" s="4"/>
      <c r="AU95" s="4"/>
      <c r="AV95" s="5"/>
      <c r="AW95" s="5"/>
      <c r="AY95" s="5"/>
      <c r="AZ95" s="5"/>
      <c r="BA95" s="4"/>
      <c r="BB95" s="4"/>
      <c r="BC95" s="5"/>
      <c r="BD95" s="4"/>
      <c r="BE95" s="4"/>
      <c r="BF95" s="4"/>
      <c r="BG95" s="5"/>
      <c r="BH95" s="5"/>
      <c r="BI95" s="5"/>
      <c r="BJ95" s="5"/>
      <c r="BK95" s="5"/>
      <c r="BL95" s="5"/>
      <c r="BM95" s="5"/>
      <c r="BN95" s="5"/>
      <c r="BO95" s="5"/>
      <c r="BP95" s="5"/>
      <c r="BQ95" s="5"/>
      <c r="BR95" s="5"/>
      <c r="BS95" s="5"/>
      <c r="BT95" s="5"/>
      <c r="BU95" s="5"/>
      <c r="BV95" s="5"/>
      <c r="BW95" s="5"/>
      <c r="BX95" s="5"/>
      <c r="BY95" s="5"/>
      <c r="BZ95" s="5"/>
      <c r="CA95" s="5"/>
      <c r="CB95" s="5"/>
    </row>
    <row r="96" spans="4:173" s="2" customFormat="1" x14ac:dyDescent="0.25">
      <c r="D96" s="3"/>
      <c r="J96" s="5"/>
      <c r="K96" s="5"/>
      <c r="R96" s="4"/>
      <c r="S96" s="4"/>
      <c r="T96" s="4"/>
      <c r="U96" s="4"/>
      <c r="W96" s="6"/>
      <c r="X96" s="6"/>
      <c r="Y96" s="6"/>
      <c r="Z96" s="6"/>
      <c r="AA96" s="6"/>
      <c r="AB96" s="6"/>
      <c r="AC96" s="6"/>
      <c r="AD96" s="6"/>
      <c r="AE96" s="6"/>
      <c r="AP96" s="4"/>
      <c r="AS96" s="4"/>
      <c r="AT96" s="4"/>
      <c r="AU96" s="4"/>
      <c r="AV96" s="5"/>
      <c r="AW96" s="5"/>
      <c r="AY96" s="5"/>
      <c r="AZ96" s="5"/>
      <c r="BA96" s="4"/>
      <c r="BB96" s="4"/>
      <c r="BC96" s="5"/>
      <c r="BD96" s="4"/>
      <c r="BE96" s="4"/>
      <c r="BF96" s="4"/>
      <c r="BG96" s="5"/>
      <c r="BH96" s="5"/>
      <c r="BI96" s="5"/>
      <c r="BJ96" s="5"/>
      <c r="BK96" s="5"/>
      <c r="BL96" s="5"/>
      <c r="BM96" s="5"/>
      <c r="BN96" s="5"/>
      <c r="BO96" s="5"/>
      <c r="BP96" s="5"/>
      <c r="BQ96" s="5"/>
      <c r="BR96" s="5"/>
      <c r="BS96" s="5"/>
      <c r="BT96" s="5"/>
      <c r="BU96" s="5"/>
      <c r="BV96" s="5"/>
      <c r="BW96" s="5"/>
      <c r="BX96" s="5"/>
      <c r="BY96" s="5"/>
      <c r="BZ96" s="5"/>
      <c r="CA96" s="5"/>
      <c r="CB96" s="5"/>
    </row>
    <row r="97" spans="2:173" s="2" customFormat="1" x14ac:dyDescent="0.25">
      <c r="D97" s="3"/>
      <c r="J97" s="5"/>
      <c r="K97" s="5"/>
      <c r="R97" s="4"/>
      <c r="S97" s="4"/>
      <c r="T97" s="4"/>
      <c r="U97" s="4"/>
      <c r="W97" s="6"/>
      <c r="X97" s="6"/>
      <c r="Y97" s="6"/>
      <c r="Z97" s="6"/>
      <c r="AA97" s="6"/>
      <c r="AB97" s="6"/>
      <c r="AC97" s="6"/>
      <c r="AD97" s="6"/>
      <c r="AE97" s="6"/>
      <c r="AP97" s="4"/>
      <c r="AS97" s="4"/>
      <c r="AT97" s="4"/>
      <c r="AU97" s="4"/>
      <c r="AV97" s="5"/>
      <c r="AW97" s="5"/>
      <c r="AY97" s="5"/>
      <c r="AZ97" s="5"/>
      <c r="BA97" s="4"/>
      <c r="BB97" s="4"/>
      <c r="BC97" s="5"/>
      <c r="BD97" s="4"/>
      <c r="BE97" s="4"/>
      <c r="BF97" s="4"/>
      <c r="BG97" s="5"/>
      <c r="BH97" s="5"/>
      <c r="BI97" s="5"/>
      <c r="BJ97" s="5"/>
      <c r="BK97" s="5"/>
      <c r="BL97" s="5"/>
      <c r="BM97" s="5"/>
      <c r="BN97" s="5"/>
      <c r="BO97" s="5"/>
      <c r="BP97" s="5"/>
      <c r="BQ97" s="5"/>
      <c r="BR97" s="5"/>
      <c r="BS97" s="5"/>
      <c r="BT97" s="5"/>
      <c r="BU97" s="5"/>
      <c r="BV97" s="5"/>
      <c r="BW97" s="5"/>
      <c r="BX97" s="5"/>
      <c r="BY97" s="5"/>
      <c r="BZ97" s="5"/>
      <c r="CA97" s="5"/>
      <c r="CB97" s="5"/>
    </row>
    <row r="98" spans="2:173" s="2" customFormat="1" x14ac:dyDescent="0.25">
      <c r="D98" s="3"/>
      <c r="J98" s="5"/>
      <c r="K98" s="5"/>
      <c r="R98" s="4"/>
      <c r="S98" s="4"/>
      <c r="T98" s="4"/>
      <c r="U98" s="4"/>
      <c r="W98" s="6"/>
      <c r="X98" s="6"/>
      <c r="Y98" s="6"/>
      <c r="Z98" s="6"/>
      <c r="AA98" s="6"/>
      <c r="AB98" s="6"/>
      <c r="AC98" s="6"/>
      <c r="AD98" s="6"/>
      <c r="AE98" s="6"/>
      <c r="AP98" s="4"/>
      <c r="AS98" s="4"/>
      <c r="AT98" s="4"/>
      <c r="AU98" s="4"/>
      <c r="AV98" s="5"/>
      <c r="AW98" s="5"/>
      <c r="AY98" s="5"/>
      <c r="AZ98" s="5"/>
      <c r="BA98" s="4"/>
      <c r="BB98" s="4"/>
      <c r="BC98" s="5"/>
      <c r="BD98" s="4"/>
      <c r="BE98" s="4"/>
      <c r="BF98" s="4"/>
      <c r="BG98" s="5"/>
      <c r="BH98" s="5"/>
      <c r="BI98" s="5"/>
      <c r="BJ98" s="5"/>
      <c r="BK98" s="5"/>
      <c r="BL98" s="5"/>
      <c r="BM98" s="5"/>
      <c r="BN98" s="5"/>
      <c r="BO98" s="5"/>
      <c r="BP98" s="5"/>
      <c r="BQ98" s="5"/>
      <c r="BR98" s="5"/>
      <c r="BS98" s="5"/>
      <c r="BT98" s="5"/>
      <c r="BU98" s="5"/>
      <c r="BV98" s="5"/>
      <c r="BW98" s="5"/>
      <c r="BX98" s="5"/>
      <c r="BY98" s="5"/>
      <c r="BZ98" s="5"/>
      <c r="CA98" s="5"/>
      <c r="CB98" s="5"/>
    </row>
    <row r="99" spans="2:173" s="2" customFormat="1" x14ac:dyDescent="0.25">
      <c r="D99" s="3"/>
      <c r="J99" s="5"/>
      <c r="K99" s="5"/>
      <c r="R99" s="4"/>
      <c r="S99" s="4"/>
      <c r="T99" s="4"/>
      <c r="U99" s="4"/>
      <c r="W99" s="6"/>
      <c r="X99" s="6"/>
      <c r="Y99" s="6"/>
      <c r="Z99" s="6"/>
      <c r="AA99" s="6"/>
      <c r="AB99" s="6"/>
      <c r="AC99" s="6"/>
      <c r="AD99" s="6"/>
      <c r="AE99" s="6"/>
      <c r="AP99" s="4"/>
      <c r="AS99" s="4"/>
      <c r="AT99" s="4"/>
      <c r="AU99" s="4"/>
      <c r="AV99" s="5"/>
      <c r="AW99" s="5"/>
      <c r="AY99" s="5"/>
      <c r="AZ99" s="5"/>
      <c r="BA99" s="4"/>
      <c r="BB99" s="4"/>
      <c r="BC99" s="5"/>
      <c r="BD99" s="4"/>
      <c r="BE99" s="4"/>
      <c r="BF99" s="4"/>
      <c r="BG99" s="5"/>
      <c r="BH99" s="5"/>
    </row>
    <row r="100" spans="2:173" s="2" customFormat="1" x14ac:dyDescent="0.25">
      <c r="B100" t="s">
        <v>386</v>
      </c>
      <c r="C100" t="s">
        <v>385</v>
      </c>
      <c r="D100" t="s">
        <v>345</v>
      </c>
      <c r="E100" t="s">
        <v>203</v>
      </c>
      <c r="F100" t="s">
        <v>80</v>
      </c>
      <c r="J100" s="5"/>
      <c r="K100" s="5"/>
    </row>
    <row r="101" spans="2:173" x14ac:dyDescent="0.25">
      <c r="B101" t="s">
        <v>202</v>
      </c>
      <c r="C101" t="s">
        <v>20</v>
      </c>
      <c r="D101">
        <v>40792</v>
      </c>
      <c r="E101" t="s">
        <v>222</v>
      </c>
      <c r="F101" t="s">
        <v>81</v>
      </c>
      <c r="H101" t="s">
        <v>21</v>
      </c>
      <c r="I101">
        <v>6.49</v>
      </c>
      <c r="J101" s="5"/>
      <c r="K101" s="5"/>
      <c r="L101">
        <v>0.25151299999999999</v>
      </c>
      <c r="M101">
        <v>231.1</v>
      </c>
      <c r="W101">
        <v>2.8141388299999996</v>
      </c>
      <c r="X101">
        <v>1.5884914989999999</v>
      </c>
      <c r="Y101">
        <v>1.205896512</v>
      </c>
      <c r="Z101">
        <v>1.110396087</v>
      </c>
      <c r="AA101">
        <v>0.91301359240000002</v>
      </c>
      <c r="AB101">
        <v>0.66594973210000008</v>
      </c>
      <c r="AC101">
        <v>0.26652475819999999</v>
      </c>
      <c r="AD101">
        <v>0.10065749290000001</v>
      </c>
      <c r="AE101">
        <v>4.9808793699999999E-2</v>
      </c>
      <c r="AF101">
        <v>8.5399999999999991</v>
      </c>
      <c r="AG101">
        <v>0.52</v>
      </c>
      <c r="AH101">
        <v>1.71</v>
      </c>
      <c r="AK101">
        <v>0.46</v>
      </c>
      <c r="AM101">
        <v>4100</v>
      </c>
      <c r="AN101">
        <v>12500</v>
      </c>
      <c r="AO101">
        <v>61.582999999999991</v>
      </c>
      <c r="AP101">
        <v>11.586</v>
      </c>
      <c r="AS101">
        <v>22.860000000000003</v>
      </c>
      <c r="AT101">
        <v>5.6</v>
      </c>
      <c r="AU101">
        <v>9.6199999999999992</v>
      </c>
      <c r="AV101">
        <v>52.27020000000001</v>
      </c>
      <c r="AW101">
        <v>47.1342</v>
      </c>
      <c r="AX101">
        <v>1.8198000000000001</v>
      </c>
      <c r="BA101">
        <v>57.673999999999999</v>
      </c>
      <c r="BD101">
        <v>17.38</v>
      </c>
      <c r="BE101">
        <v>6.5200000000000005</v>
      </c>
      <c r="BF101">
        <v>12.791999999999998</v>
      </c>
      <c r="BG101">
        <v>4.22</v>
      </c>
      <c r="BH101">
        <v>544.92139999999995</v>
      </c>
    </row>
    <row r="102" spans="2:173" x14ac:dyDescent="0.25">
      <c r="B102" t="s">
        <v>202</v>
      </c>
      <c r="C102" t="s">
        <v>20</v>
      </c>
      <c r="D102">
        <v>40794</v>
      </c>
      <c r="E102" t="s">
        <v>223</v>
      </c>
      <c r="F102" t="s">
        <v>81</v>
      </c>
      <c r="H102" t="s">
        <v>22</v>
      </c>
      <c r="I102">
        <v>7.02</v>
      </c>
      <c r="J102" s="5"/>
      <c r="K102" s="5"/>
      <c r="L102" t="s">
        <v>274</v>
      </c>
      <c r="M102">
        <v>204.5</v>
      </c>
      <c r="V102">
        <v>3732.3308270676694</v>
      </c>
      <c r="W102">
        <v>0.65261387829999995</v>
      </c>
      <c r="X102">
        <v>0.3752064705</v>
      </c>
      <c r="Y102">
        <v>0.31509128209999998</v>
      </c>
      <c r="Z102">
        <v>0.29572734239999998</v>
      </c>
      <c r="AA102">
        <v>0.25451338289999997</v>
      </c>
      <c r="AB102">
        <v>0.20060271020000001</v>
      </c>
      <c r="AC102">
        <v>0.1126013994</v>
      </c>
      <c r="AD102">
        <v>6.9101594390000007E-2</v>
      </c>
      <c r="AE102">
        <v>4.6560652549999998E-2</v>
      </c>
      <c r="AO102">
        <v>67.635555555555555</v>
      </c>
      <c r="AP102">
        <v>11.41888888888889</v>
      </c>
      <c r="AS102">
        <v>16.322222222222223</v>
      </c>
      <c r="AT102">
        <v>19.133333333333333</v>
      </c>
      <c r="AU102">
        <v>28.62222222222222</v>
      </c>
      <c r="AV102">
        <v>14.225111111111119</v>
      </c>
      <c r="AW102">
        <v>54.401444444444458</v>
      </c>
      <c r="AX102">
        <v>2.3464444444444448</v>
      </c>
      <c r="BA102">
        <v>6.8010000000000002</v>
      </c>
      <c r="BD102">
        <v>45.555555555555557</v>
      </c>
      <c r="BE102">
        <v>2.2755555555555556</v>
      </c>
      <c r="BF102">
        <v>14.327777777777776</v>
      </c>
      <c r="BG102">
        <v>7.0777777777777784</v>
      </c>
      <c r="BH102">
        <v>134.53833333333333</v>
      </c>
      <c r="BJ102" t="s">
        <v>101</v>
      </c>
      <c r="BK102" t="s">
        <v>101</v>
      </c>
      <c r="BL102">
        <v>150</v>
      </c>
      <c r="BM102" t="s">
        <v>101</v>
      </c>
      <c r="BN102">
        <v>180</v>
      </c>
      <c r="BO102" t="s">
        <v>100</v>
      </c>
      <c r="BS102" t="s">
        <v>101</v>
      </c>
      <c r="BT102" t="s">
        <v>101</v>
      </c>
      <c r="BU102" t="s">
        <v>101</v>
      </c>
      <c r="BW102" t="s">
        <v>100</v>
      </c>
      <c r="BY102" t="s">
        <v>99</v>
      </c>
      <c r="BZ102" t="s">
        <v>101</v>
      </c>
      <c r="CB102" t="s">
        <v>99</v>
      </c>
      <c r="EJ102" t="s">
        <v>159</v>
      </c>
      <c r="EL102">
        <v>1.0200000000000001E-2</v>
      </c>
      <c r="EM102" t="s">
        <v>159</v>
      </c>
      <c r="EP102" t="s">
        <v>159</v>
      </c>
      <c r="EQ102" t="s">
        <v>159</v>
      </c>
      <c r="ES102">
        <v>1.7299999999999999E-2</v>
      </c>
      <c r="EU102" t="s">
        <v>159</v>
      </c>
      <c r="EY102" t="s">
        <v>159</v>
      </c>
      <c r="EZ102">
        <v>2.1700000000000001E-2</v>
      </c>
      <c r="FA102" t="s">
        <v>159</v>
      </c>
      <c r="FB102" t="s">
        <v>159</v>
      </c>
      <c r="FD102">
        <v>5.9900000000000002E-2</v>
      </c>
      <c r="FE102" t="s">
        <v>159</v>
      </c>
      <c r="FF102" t="s">
        <v>159</v>
      </c>
      <c r="FG102" t="s">
        <v>160</v>
      </c>
      <c r="FH102" t="s">
        <v>160</v>
      </c>
      <c r="FI102" t="s">
        <v>160</v>
      </c>
      <c r="FK102" t="s">
        <v>160</v>
      </c>
      <c r="FL102" t="s">
        <v>160</v>
      </c>
      <c r="FM102" t="s">
        <v>160</v>
      </c>
      <c r="FN102" t="s">
        <v>160</v>
      </c>
      <c r="FO102" t="s">
        <v>160</v>
      </c>
      <c r="FP102" t="s">
        <v>160</v>
      </c>
      <c r="FQ102" t="s">
        <v>160</v>
      </c>
    </row>
    <row r="103" spans="2:173" x14ac:dyDescent="0.25">
      <c r="B103" t="s">
        <v>202</v>
      </c>
      <c r="C103" t="s">
        <v>20</v>
      </c>
      <c r="D103">
        <v>40822</v>
      </c>
      <c r="E103" t="s">
        <v>224</v>
      </c>
      <c r="F103" t="s">
        <v>81</v>
      </c>
      <c r="H103" t="s">
        <v>23</v>
      </c>
      <c r="I103">
        <v>6.87</v>
      </c>
      <c r="J103" s="5"/>
      <c r="K103" s="5"/>
      <c r="L103">
        <v>0.10243200000000001</v>
      </c>
      <c r="M103">
        <v>189.8</v>
      </c>
      <c r="R103">
        <v>2.4552249794153607</v>
      </c>
      <c r="S103">
        <v>1.4732941872470011</v>
      </c>
      <c r="T103">
        <v>2.9895091245614971E-2</v>
      </c>
      <c r="U103">
        <v>0.69101248917767799</v>
      </c>
      <c r="W103">
        <v>0.46404573319999998</v>
      </c>
      <c r="X103">
        <v>0.2140782326</v>
      </c>
      <c r="Y103">
        <v>0.1736693829</v>
      </c>
      <c r="Z103">
        <v>0.16271008549999999</v>
      </c>
      <c r="AA103">
        <v>0.13470992449999999</v>
      </c>
      <c r="AB103">
        <v>9.941251576E-2</v>
      </c>
      <c r="AC103">
        <v>4.6290159230000003E-2</v>
      </c>
      <c r="AD103">
        <v>2.216766588E-2</v>
      </c>
      <c r="AE103">
        <v>1.2319992300000001E-2</v>
      </c>
      <c r="AF103">
        <v>1.72</v>
      </c>
      <c r="AG103">
        <v>0.19</v>
      </c>
      <c r="AH103" t="s">
        <v>179</v>
      </c>
      <c r="AK103">
        <v>0.15</v>
      </c>
      <c r="AM103">
        <v>900</v>
      </c>
      <c r="AN103">
        <v>1000</v>
      </c>
      <c r="AO103">
        <v>81.626999999999995</v>
      </c>
      <c r="AP103">
        <v>48</v>
      </c>
      <c r="AS103">
        <v>10.7</v>
      </c>
      <c r="AT103">
        <v>3.6</v>
      </c>
      <c r="AU103">
        <v>4.4000000000000004</v>
      </c>
      <c r="AV103">
        <v>13.345999999999997</v>
      </c>
      <c r="AW103">
        <v>72.781999999999996</v>
      </c>
      <c r="AX103">
        <v>0.86</v>
      </c>
      <c r="BA103">
        <v>8.02</v>
      </c>
      <c r="BD103">
        <v>3</v>
      </c>
      <c r="BE103">
        <v>5.1100000000000003</v>
      </c>
      <c r="BF103">
        <v>5.82</v>
      </c>
      <c r="BG103">
        <v>4.9000000000000004</v>
      </c>
      <c r="BH103">
        <v>154.41</v>
      </c>
      <c r="BJ103" t="s">
        <v>101</v>
      </c>
      <c r="BK103" t="s">
        <v>101</v>
      </c>
      <c r="BL103">
        <v>150</v>
      </c>
      <c r="BM103" t="s">
        <v>101</v>
      </c>
      <c r="BN103">
        <v>360</v>
      </c>
      <c r="BO103">
        <v>100</v>
      </c>
      <c r="BS103" t="s">
        <v>101</v>
      </c>
      <c r="BT103" t="s">
        <v>101</v>
      </c>
      <c r="BU103" t="s">
        <v>101</v>
      </c>
      <c r="BW103" t="s">
        <v>100</v>
      </c>
      <c r="BY103" t="s">
        <v>99</v>
      </c>
      <c r="BZ103" t="s">
        <v>101</v>
      </c>
      <c r="CB103" t="s">
        <v>99</v>
      </c>
      <c r="EJ103" t="s">
        <v>159</v>
      </c>
      <c r="EL103" t="s">
        <v>159</v>
      </c>
      <c r="EM103" t="s">
        <v>159</v>
      </c>
      <c r="EP103" t="s">
        <v>159</v>
      </c>
      <c r="EQ103" t="s">
        <v>159</v>
      </c>
      <c r="ES103">
        <v>1.0500000000000001E-2</v>
      </c>
      <c r="EU103" t="s">
        <v>159</v>
      </c>
      <c r="EY103" t="s">
        <v>159</v>
      </c>
      <c r="EZ103" t="s">
        <v>159</v>
      </c>
      <c r="FA103" t="s">
        <v>159</v>
      </c>
      <c r="FB103" t="s">
        <v>159</v>
      </c>
      <c r="FD103">
        <v>2.07E-2</v>
      </c>
      <c r="FE103" t="s">
        <v>159</v>
      </c>
      <c r="FF103" t="s">
        <v>159</v>
      </c>
    </row>
    <row r="104" spans="2:173" x14ac:dyDescent="0.25">
      <c r="B104" t="s">
        <v>202</v>
      </c>
      <c r="C104" t="s">
        <v>20</v>
      </c>
      <c r="D104">
        <v>40841</v>
      </c>
      <c r="E104" t="s">
        <v>225</v>
      </c>
      <c r="F104" t="s">
        <v>81</v>
      </c>
      <c r="H104" t="s">
        <v>24</v>
      </c>
      <c r="I104">
        <v>6.52</v>
      </c>
      <c r="J104" s="5"/>
      <c r="K104" s="5"/>
      <c r="L104">
        <v>5.3511999999999997E-2</v>
      </c>
      <c r="M104">
        <v>186.9</v>
      </c>
      <c r="V104">
        <v>13693.984962406015</v>
      </c>
      <c r="W104">
        <v>1.5303575990000002</v>
      </c>
      <c r="X104">
        <v>0.9233762324</v>
      </c>
      <c r="Y104">
        <v>0.76021388169999993</v>
      </c>
      <c r="Z104">
        <v>0.70808246729999991</v>
      </c>
      <c r="AA104">
        <v>0.58648228650000001</v>
      </c>
      <c r="AB104">
        <v>0.44421859090000004</v>
      </c>
      <c r="AC104">
        <v>0.219007805</v>
      </c>
      <c r="AD104">
        <v>0.1125396509</v>
      </c>
      <c r="AE104">
        <v>6.8473401480000001E-2</v>
      </c>
      <c r="AF104">
        <v>8.2799999999999994</v>
      </c>
      <c r="AG104">
        <v>0.39</v>
      </c>
      <c r="AH104">
        <v>1.65</v>
      </c>
      <c r="AK104">
        <v>2.52</v>
      </c>
      <c r="AM104">
        <v>59000</v>
      </c>
      <c r="AN104">
        <v>25800</v>
      </c>
      <c r="AO104">
        <v>329.98653846153843</v>
      </c>
      <c r="AS104">
        <v>13.055</v>
      </c>
      <c r="AT104">
        <v>4.375</v>
      </c>
      <c r="AU104">
        <v>24.495999999999999</v>
      </c>
      <c r="AV104">
        <v>40.089759999999998</v>
      </c>
      <c r="AW104">
        <v>478.738</v>
      </c>
      <c r="BA104">
        <v>69.261999999999986</v>
      </c>
      <c r="BD104">
        <v>23.9496</v>
      </c>
      <c r="BE104">
        <v>24.088999999999999</v>
      </c>
      <c r="BG104">
        <v>9.7799999999999994</v>
      </c>
      <c r="BH104">
        <v>759.24899999999991</v>
      </c>
      <c r="BJ104" t="s">
        <v>101</v>
      </c>
      <c r="BK104" t="s">
        <v>101</v>
      </c>
      <c r="BL104">
        <v>600</v>
      </c>
      <c r="BM104" t="s">
        <v>101</v>
      </c>
      <c r="BN104">
        <v>380</v>
      </c>
      <c r="BO104">
        <v>140</v>
      </c>
      <c r="BS104" t="s">
        <v>101</v>
      </c>
      <c r="BT104" t="s">
        <v>101</v>
      </c>
      <c r="BU104" t="s">
        <v>101</v>
      </c>
      <c r="BW104" t="s">
        <v>100</v>
      </c>
      <c r="BY104" t="s">
        <v>99</v>
      </c>
      <c r="BZ104" t="s">
        <v>101</v>
      </c>
      <c r="CB104" t="s">
        <v>99</v>
      </c>
      <c r="EJ104" t="s">
        <v>159</v>
      </c>
      <c r="EL104">
        <v>3.6999999999999998E-2</v>
      </c>
      <c r="EM104" t="s">
        <v>159</v>
      </c>
      <c r="EP104" t="s">
        <v>159</v>
      </c>
      <c r="EQ104">
        <v>1.5100000000000001E-2</v>
      </c>
      <c r="ES104">
        <v>3.09E-2</v>
      </c>
      <c r="EU104" t="s">
        <v>159</v>
      </c>
      <c r="EY104" t="s">
        <v>159</v>
      </c>
      <c r="EZ104">
        <v>1.5100000000000001E-2</v>
      </c>
      <c r="FA104" t="s">
        <v>159</v>
      </c>
      <c r="FB104" t="s">
        <v>159</v>
      </c>
      <c r="FD104">
        <v>7.5499999999999998E-2</v>
      </c>
      <c r="FE104" t="s">
        <v>159</v>
      </c>
      <c r="FF104" t="s">
        <v>159</v>
      </c>
    </row>
    <row r="105" spans="2:173" x14ac:dyDescent="0.25">
      <c r="B105" t="s">
        <v>202</v>
      </c>
      <c r="C105" t="s">
        <v>20</v>
      </c>
      <c r="D105">
        <v>40863</v>
      </c>
      <c r="E105" t="s">
        <v>226</v>
      </c>
      <c r="F105" t="s">
        <v>81</v>
      </c>
      <c r="H105" t="s">
        <v>25</v>
      </c>
      <c r="J105" s="5"/>
      <c r="K105" s="5"/>
      <c r="L105">
        <v>0.15534199999999998</v>
      </c>
      <c r="M105">
        <v>319.8</v>
      </c>
      <c r="R105">
        <v>4.148556975013264</v>
      </c>
      <c r="S105">
        <v>1.4117021354345236</v>
      </c>
      <c r="T105">
        <v>5.2695341627550088E-2</v>
      </c>
      <c r="U105">
        <v>0.50748961862686681</v>
      </c>
      <c r="V105">
        <v>9948.8721804511279</v>
      </c>
      <c r="W105">
        <v>1.2223675899999999</v>
      </c>
      <c r="X105">
        <v>0.81111953000000003</v>
      </c>
      <c r="Y105">
        <v>0.66755659999999994</v>
      </c>
      <c r="Z105">
        <v>0.61554376</v>
      </c>
      <c r="AA105">
        <v>0.53085983000000003</v>
      </c>
      <c r="AB105">
        <v>0.42724303999999996</v>
      </c>
      <c r="AC105">
        <v>0.23811067000000002</v>
      </c>
      <c r="AD105">
        <v>0.13929902999999999</v>
      </c>
      <c r="AE105">
        <v>9.6197039999999998E-2</v>
      </c>
      <c r="AF105">
        <v>8.2200000000000006</v>
      </c>
      <c r="AG105">
        <v>0.23</v>
      </c>
      <c r="AH105" t="s">
        <v>179</v>
      </c>
      <c r="AK105">
        <v>1.53</v>
      </c>
      <c r="AM105">
        <v>59000</v>
      </c>
      <c r="AN105">
        <v>29500</v>
      </c>
      <c r="AO105">
        <v>166.76538461538462</v>
      </c>
      <c r="AS105">
        <v>11.545</v>
      </c>
      <c r="AT105">
        <v>5.8239999999999998</v>
      </c>
      <c r="AU105">
        <v>18.655999999999999</v>
      </c>
      <c r="AV105">
        <v>37.262767999999994</v>
      </c>
      <c r="AW105">
        <v>378.56800000000004</v>
      </c>
      <c r="BA105">
        <v>34.479999999999997</v>
      </c>
      <c r="BD105">
        <v>18.523199999999999</v>
      </c>
      <c r="BE105">
        <v>34.049999999999997</v>
      </c>
      <c r="BG105">
        <v>8.66</v>
      </c>
      <c r="BH105">
        <v>288.49299999999999</v>
      </c>
      <c r="BJ105" t="s">
        <v>101</v>
      </c>
      <c r="BK105" t="s">
        <v>101</v>
      </c>
      <c r="BL105">
        <v>1500</v>
      </c>
      <c r="BM105" t="s">
        <v>101</v>
      </c>
      <c r="BN105">
        <v>270</v>
      </c>
      <c r="BO105">
        <v>120</v>
      </c>
      <c r="BS105" t="s">
        <v>101</v>
      </c>
      <c r="BT105" t="s">
        <v>101</v>
      </c>
      <c r="BU105" t="s">
        <v>101</v>
      </c>
      <c r="BW105">
        <v>1600</v>
      </c>
      <c r="BY105" t="s">
        <v>99</v>
      </c>
      <c r="BZ105" t="s">
        <v>101</v>
      </c>
      <c r="CB105" t="s">
        <v>99</v>
      </c>
      <c r="CC105">
        <v>0.2</v>
      </c>
      <c r="CD105" t="s">
        <v>159</v>
      </c>
      <c r="CE105" t="s">
        <v>159</v>
      </c>
      <c r="CF105" t="s">
        <v>159</v>
      </c>
      <c r="CG105">
        <v>0.46</v>
      </c>
      <c r="CH105" t="s">
        <v>159</v>
      </c>
      <c r="CI105" t="s">
        <v>159</v>
      </c>
      <c r="CJ105" t="s">
        <v>160</v>
      </c>
      <c r="CK105" t="s">
        <v>161</v>
      </c>
      <c r="CL105" t="s">
        <v>159</v>
      </c>
      <c r="CM105" t="s">
        <v>160</v>
      </c>
      <c r="CN105" t="s">
        <v>159</v>
      </c>
      <c r="CO105" t="s">
        <v>159</v>
      </c>
      <c r="CP105">
        <v>0.63</v>
      </c>
      <c r="CQ105" t="s">
        <v>159</v>
      </c>
      <c r="CR105" t="s">
        <v>159</v>
      </c>
      <c r="CS105" t="s">
        <v>162</v>
      </c>
      <c r="CT105" t="s">
        <v>159</v>
      </c>
      <c r="CU105" t="s">
        <v>159</v>
      </c>
      <c r="CV105" t="s">
        <v>159</v>
      </c>
      <c r="CW105" t="s">
        <v>159</v>
      </c>
      <c r="CX105" t="s">
        <v>159</v>
      </c>
      <c r="CY105" t="s">
        <v>159</v>
      </c>
      <c r="CZ105" t="s">
        <v>159</v>
      </c>
      <c r="DA105" t="s">
        <v>159</v>
      </c>
      <c r="DB105" t="s">
        <v>162</v>
      </c>
      <c r="DC105" t="s">
        <v>159</v>
      </c>
      <c r="DD105" t="s">
        <v>159</v>
      </c>
      <c r="DE105" t="s">
        <v>163</v>
      </c>
      <c r="DF105" t="s">
        <v>159</v>
      </c>
      <c r="DG105" t="s">
        <v>159</v>
      </c>
      <c r="DH105" t="s">
        <v>164</v>
      </c>
      <c r="DI105" t="s">
        <v>341</v>
      </c>
      <c r="DJ105" t="s">
        <v>159</v>
      </c>
      <c r="DK105" t="s">
        <v>160</v>
      </c>
      <c r="DL105" t="s">
        <v>162</v>
      </c>
      <c r="DM105" t="s">
        <v>159</v>
      </c>
      <c r="DN105" t="s">
        <v>159</v>
      </c>
      <c r="DO105">
        <v>0.38</v>
      </c>
      <c r="DP105" t="s">
        <v>159</v>
      </c>
      <c r="DQ105">
        <v>0.03</v>
      </c>
      <c r="DR105" t="s">
        <v>159</v>
      </c>
      <c r="DS105" t="s">
        <v>159</v>
      </c>
      <c r="DT105" t="s">
        <v>162</v>
      </c>
      <c r="DU105" t="s">
        <v>165</v>
      </c>
      <c r="DV105">
        <v>0.3</v>
      </c>
      <c r="DW105" t="s">
        <v>159</v>
      </c>
      <c r="DX105" t="s">
        <v>159</v>
      </c>
      <c r="DY105" t="s">
        <v>159</v>
      </c>
      <c r="DZ105" t="s">
        <v>159</v>
      </c>
      <c r="EA105" t="s">
        <v>159</v>
      </c>
      <c r="EB105" t="s">
        <v>159</v>
      </c>
      <c r="EC105" t="s">
        <v>159</v>
      </c>
      <c r="ED105" t="s">
        <v>159</v>
      </c>
      <c r="EE105" t="s">
        <v>159</v>
      </c>
      <c r="EF105" t="s">
        <v>162</v>
      </c>
      <c r="EG105" t="s">
        <v>159</v>
      </c>
      <c r="EH105" t="s">
        <v>159</v>
      </c>
      <c r="EI105" t="s">
        <v>159</v>
      </c>
      <c r="EJ105" t="s">
        <v>159</v>
      </c>
      <c r="EK105" t="s">
        <v>159</v>
      </c>
      <c r="EL105">
        <v>0.01</v>
      </c>
      <c r="EM105" t="s">
        <v>159</v>
      </c>
      <c r="EN105">
        <v>0.02</v>
      </c>
      <c r="EO105" t="s">
        <v>159</v>
      </c>
      <c r="EP105" t="s">
        <v>159</v>
      </c>
      <c r="EQ105" t="s">
        <v>165</v>
      </c>
      <c r="ER105" t="s">
        <v>165</v>
      </c>
      <c r="ES105">
        <v>0.05</v>
      </c>
      <c r="ET105" t="s">
        <v>159</v>
      </c>
      <c r="EU105" t="s">
        <v>165</v>
      </c>
      <c r="EV105" t="s">
        <v>159</v>
      </c>
      <c r="EW105" t="s">
        <v>159</v>
      </c>
      <c r="EX105" t="s">
        <v>159</v>
      </c>
      <c r="EY105" t="s">
        <v>159</v>
      </c>
      <c r="FA105" t="s">
        <v>159</v>
      </c>
      <c r="FB105" t="s">
        <v>159</v>
      </c>
      <c r="FC105">
        <v>0.02</v>
      </c>
      <c r="FD105">
        <v>0.04</v>
      </c>
      <c r="FE105" t="s">
        <v>159</v>
      </c>
      <c r="FF105" t="s">
        <v>159</v>
      </c>
      <c r="FG105">
        <v>0.01</v>
      </c>
      <c r="FH105" t="s">
        <v>159</v>
      </c>
      <c r="FI105" t="s">
        <v>159</v>
      </c>
      <c r="FJ105">
        <v>7.0000000000000007E-2</v>
      </c>
      <c r="FK105" t="s">
        <v>159</v>
      </c>
      <c r="FL105" t="s">
        <v>159</v>
      </c>
      <c r="FM105">
        <v>0.08</v>
      </c>
      <c r="FN105" t="s">
        <v>159</v>
      </c>
      <c r="FO105" t="s">
        <v>159</v>
      </c>
      <c r="FP105" t="s">
        <v>165</v>
      </c>
      <c r="FQ105">
        <v>0.01</v>
      </c>
    </row>
    <row r="106" spans="2:173" x14ac:dyDescent="0.25">
      <c r="B106" t="s">
        <v>202</v>
      </c>
      <c r="C106" t="s">
        <v>20</v>
      </c>
      <c r="D106">
        <v>40872</v>
      </c>
      <c r="E106" t="s">
        <v>227</v>
      </c>
      <c r="F106" t="s">
        <v>81</v>
      </c>
      <c r="H106" t="s">
        <v>26</v>
      </c>
      <c r="I106">
        <v>7.3</v>
      </c>
      <c r="J106" s="5"/>
      <c r="K106" s="5">
        <v>68.3</v>
      </c>
      <c r="L106">
        <v>5.8817000000000008E-2</v>
      </c>
      <c r="M106">
        <v>256.39999999999998</v>
      </c>
      <c r="R106">
        <v>2.3152498096479048</v>
      </c>
      <c r="S106">
        <v>0.81792425749200948</v>
      </c>
      <c r="T106">
        <v>1.1081380992709843E-2</v>
      </c>
      <c r="U106">
        <v>0.17264068683823633</v>
      </c>
      <c r="V106">
        <v>1834.5864661654134</v>
      </c>
      <c r="W106">
        <v>0.28132778409999998</v>
      </c>
      <c r="X106">
        <v>0.15419086809999999</v>
      </c>
      <c r="Y106">
        <v>0.1175552607</v>
      </c>
      <c r="Z106">
        <v>0.1099762395</v>
      </c>
      <c r="AA106">
        <v>9.8391458390000006E-2</v>
      </c>
      <c r="AB106">
        <v>8.1182852390000004E-2</v>
      </c>
      <c r="AC106">
        <v>4.7994654630000001E-2</v>
      </c>
      <c r="AD106">
        <v>2.9743976889999999E-2</v>
      </c>
      <c r="AE106">
        <v>1.9792577249999999E-2</v>
      </c>
      <c r="AF106">
        <v>2.2400000000000002</v>
      </c>
      <c r="AG106" t="s">
        <v>160</v>
      </c>
      <c r="AH106" t="s">
        <v>179</v>
      </c>
      <c r="AK106">
        <v>0.39</v>
      </c>
      <c r="AM106">
        <v>19666</v>
      </c>
      <c r="AN106">
        <v>98300</v>
      </c>
      <c r="AO106">
        <v>95.826923076923094</v>
      </c>
      <c r="AS106">
        <v>11.295</v>
      </c>
      <c r="AT106">
        <v>15.840999999999999</v>
      </c>
      <c r="AU106">
        <v>15.504</v>
      </c>
      <c r="AV106">
        <v>6.7424000000000017</v>
      </c>
      <c r="AW106">
        <v>199.91</v>
      </c>
      <c r="BA106">
        <v>10.612999999999998</v>
      </c>
      <c r="BD106">
        <v>25.486400000000003</v>
      </c>
      <c r="BE106">
        <v>15.981999999999999</v>
      </c>
      <c r="BG106">
        <v>6.74</v>
      </c>
      <c r="BH106">
        <v>115.00200000000001</v>
      </c>
      <c r="BJ106" t="s">
        <v>101</v>
      </c>
      <c r="BK106" t="s">
        <v>101</v>
      </c>
      <c r="BL106">
        <v>54</v>
      </c>
      <c r="BM106" t="s">
        <v>101</v>
      </c>
      <c r="BN106">
        <v>410</v>
      </c>
      <c r="BO106">
        <v>100</v>
      </c>
      <c r="BS106" t="s">
        <v>101</v>
      </c>
      <c r="BT106" t="s">
        <v>101</v>
      </c>
      <c r="BU106" t="s">
        <v>101</v>
      </c>
      <c r="BW106">
        <v>68</v>
      </c>
      <c r="BY106" t="s">
        <v>99</v>
      </c>
      <c r="BZ106" t="s">
        <v>101</v>
      </c>
      <c r="CB106" t="s">
        <v>99</v>
      </c>
      <c r="CC106">
        <v>0.02</v>
      </c>
      <c r="CD106" t="s">
        <v>159</v>
      </c>
      <c r="CE106" t="s">
        <v>159</v>
      </c>
      <c r="CF106" t="s">
        <v>159</v>
      </c>
      <c r="CG106">
        <v>0.28000000000000003</v>
      </c>
      <c r="CH106" t="s">
        <v>159</v>
      </c>
      <c r="CI106" t="s">
        <v>159</v>
      </c>
      <c r="CJ106" t="s">
        <v>160</v>
      </c>
      <c r="CK106" t="s">
        <v>161</v>
      </c>
      <c r="CL106" t="s">
        <v>159</v>
      </c>
      <c r="CM106" t="s">
        <v>160</v>
      </c>
      <c r="CN106" t="s">
        <v>159</v>
      </c>
      <c r="CO106" t="s">
        <v>159</v>
      </c>
      <c r="CP106">
        <v>0.26</v>
      </c>
      <c r="CQ106" t="s">
        <v>159</v>
      </c>
      <c r="CR106" t="s">
        <v>159</v>
      </c>
      <c r="CS106" t="s">
        <v>162</v>
      </c>
      <c r="CT106" t="s">
        <v>159</v>
      </c>
      <c r="CU106" t="s">
        <v>159</v>
      </c>
      <c r="CV106" t="s">
        <v>159</v>
      </c>
      <c r="CW106" t="s">
        <v>159</v>
      </c>
      <c r="CX106" t="s">
        <v>159</v>
      </c>
      <c r="CY106" t="s">
        <v>159</v>
      </c>
      <c r="CZ106" t="s">
        <v>159</v>
      </c>
      <c r="DA106" t="s">
        <v>159</v>
      </c>
      <c r="DB106" t="s">
        <v>162</v>
      </c>
      <c r="DC106" t="s">
        <v>159</v>
      </c>
      <c r="DD106" t="s">
        <v>159</v>
      </c>
      <c r="DE106" t="s">
        <v>163</v>
      </c>
      <c r="DF106" t="s">
        <v>159</v>
      </c>
      <c r="DG106" t="s">
        <v>159</v>
      </c>
      <c r="DH106" t="s">
        <v>164</v>
      </c>
      <c r="DI106" t="s">
        <v>341</v>
      </c>
      <c r="DJ106" t="s">
        <v>159</v>
      </c>
      <c r="DK106" t="s">
        <v>160</v>
      </c>
      <c r="DL106" t="s">
        <v>162</v>
      </c>
      <c r="DM106" t="s">
        <v>159</v>
      </c>
      <c r="DN106" t="s">
        <v>159</v>
      </c>
      <c r="DO106" t="s">
        <v>165</v>
      </c>
      <c r="DP106" t="s">
        <v>159</v>
      </c>
      <c r="DQ106" t="s">
        <v>159</v>
      </c>
      <c r="DR106" t="s">
        <v>159</v>
      </c>
      <c r="DS106" t="s">
        <v>159</v>
      </c>
      <c r="DT106" t="s">
        <v>162</v>
      </c>
      <c r="DU106" t="s">
        <v>165</v>
      </c>
      <c r="DV106" t="s">
        <v>160</v>
      </c>
      <c r="DW106" t="s">
        <v>159</v>
      </c>
      <c r="DX106" t="s">
        <v>159</v>
      </c>
      <c r="DY106" t="s">
        <v>159</v>
      </c>
      <c r="DZ106" t="s">
        <v>159</v>
      </c>
      <c r="EA106" t="s">
        <v>159</v>
      </c>
      <c r="EB106" t="s">
        <v>159</v>
      </c>
      <c r="EC106" t="s">
        <v>159</v>
      </c>
      <c r="ED106" t="s">
        <v>159</v>
      </c>
      <c r="EE106" t="s">
        <v>159</v>
      </c>
      <c r="EF106" t="s">
        <v>162</v>
      </c>
      <c r="EG106" t="s">
        <v>159</v>
      </c>
      <c r="EH106" t="s">
        <v>159</v>
      </c>
      <c r="EI106" t="s">
        <v>159</v>
      </c>
      <c r="EJ106" t="s">
        <v>159</v>
      </c>
      <c r="EK106" t="s">
        <v>159</v>
      </c>
      <c r="EL106" t="s">
        <v>159</v>
      </c>
      <c r="EM106" t="s">
        <v>159</v>
      </c>
      <c r="EN106">
        <v>0.01</v>
      </c>
      <c r="EO106" t="s">
        <v>159</v>
      </c>
      <c r="EP106" t="s">
        <v>159</v>
      </c>
      <c r="EQ106" t="s">
        <v>165</v>
      </c>
      <c r="ER106" t="s">
        <v>165</v>
      </c>
      <c r="ES106">
        <v>0.02</v>
      </c>
      <c r="ET106" t="s">
        <v>159</v>
      </c>
      <c r="EU106" t="s">
        <v>165</v>
      </c>
      <c r="EV106" t="s">
        <v>159</v>
      </c>
      <c r="EW106" t="s">
        <v>159</v>
      </c>
      <c r="EX106" t="s">
        <v>159</v>
      </c>
      <c r="EY106" t="s">
        <v>159</v>
      </c>
      <c r="FA106" t="s">
        <v>159</v>
      </c>
      <c r="FB106" t="s">
        <v>159</v>
      </c>
      <c r="FC106" t="s">
        <v>159</v>
      </c>
      <c r="FD106" t="s">
        <v>159</v>
      </c>
      <c r="FE106" t="s">
        <v>159</v>
      </c>
      <c r="FF106" t="s">
        <v>159</v>
      </c>
      <c r="FG106" t="s">
        <v>159</v>
      </c>
      <c r="FH106" t="s">
        <v>159</v>
      </c>
      <c r="FI106" t="s">
        <v>159</v>
      </c>
      <c r="FJ106" t="s">
        <v>162</v>
      </c>
      <c r="FK106" t="s">
        <v>159</v>
      </c>
      <c r="FL106" t="s">
        <v>159</v>
      </c>
      <c r="FM106">
        <v>0.04</v>
      </c>
      <c r="FN106" t="s">
        <v>159</v>
      </c>
      <c r="FO106" t="s">
        <v>159</v>
      </c>
      <c r="FP106" t="s">
        <v>165</v>
      </c>
      <c r="FQ106" t="s">
        <v>159</v>
      </c>
    </row>
    <row r="107" spans="2:173" x14ac:dyDescent="0.25">
      <c r="B107" t="s">
        <v>202</v>
      </c>
      <c r="C107" t="s">
        <v>20</v>
      </c>
      <c r="D107">
        <v>40922</v>
      </c>
      <c r="E107" t="s">
        <v>228</v>
      </c>
      <c r="F107" t="s">
        <v>81</v>
      </c>
      <c r="H107" t="s">
        <v>27</v>
      </c>
      <c r="I107">
        <v>6.3</v>
      </c>
      <c r="J107" s="5"/>
      <c r="K107" s="5">
        <v>46.8</v>
      </c>
      <c r="L107">
        <v>9.8657999999999996E-2</v>
      </c>
      <c r="M107">
        <v>283.10000000000002</v>
      </c>
      <c r="V107">
        <v>3783.4586466165415</v>
      </c>
      <c r="W107">
        <v>0.1822730005</v>
      </c>
      <c r="X107">
        <v>0.1104257107</v>
      </c>
      <c r="Y107">
        <v>8.9299082759999995E-2</v>
      </c>
      <c r="Z107">
        <v>8.3562560379999998E-2</v>
      </c>
      <c r="AA107">
        <v>6.8790771070000006E-2</v>
      </c>
      <c r="AB107">
        <v>5.1974236969999997E-2</v>
      </c>
      <c r="AC107">
        <v>2.2409338500000001E-2</v>
      </c>
      <c r="AD107">
        <v>9.1002276170000004E-3</v>
      </c>
      <c r="AE107">
        <v>3.5871930889999999E-3</v>
      </c>
      <c r="AF107">
        <v>1.41</v>
      </c>
      <c r="AG107" t="s">
        <v>160</v>
      </c>
      <c r="AH107" t="s">
        <v>179</v>
      </c>
      <c r="AK107">
        <v>0.26</v>
      </c>
      <c r="AM107">
        <v>100</v>
      </c>
      <c r="AN107">
        <v>11200</v>
      </c>
      <c r="AO107">
        <v>13.984615384615381</v>
      </c>
      <c r="AS107">
        <v>2.6549999999999998</v>
      </c>
      <c r="AT107">
        <v>48.376999999999995</v>
      </c>
      <c r="AU107">
        <v>22.831999999999997</v>
      </c>
      <c r="AV107">
        <v>7.4297120000000012</v>
      </c>
      <c r="AW107">
        <v>221.68600000000001</v>
      </c>
      <c r="BA107">
        <v>14.053999999999997</v>
      </c>
      <c r="BD107">
        <v>19.869600000000002</v>
      </c>
      <c r="BE107">
        <v>15.247999999999999</v>
      </c>
      <c r="BG107">
        <v>8.4600000000000009</v>
      </c>
      <c r="BH107">
        <v>80.521000000000015</v>
      </c>
      <c r="CC107">
        <v>0.09</v>
      </c>
      <c r="CD107" t="s">
        <v>159</v>
      </c>
      <c r="CE107" t="s">
        <v>159</v>
      </c>
      <c r="CF107" t="s">
        <v>159</v>
      </c>
      <c r="CG107">
        <v>1.81</v>
      </c>
      <c r="CH107" t="s">
        <v>159</v>
      </c>
      <c r="CI107" t="s">
        <v>159</v>
      </c>
      <c r="CJ107" t="s">
        <v>160</v>
      </c>
      <c r="CK107" t="s">
        <v>161</v>
      </c>
      <c r="CL107">
        <v>0.01</v>
      </c>
      <c r="CM107" t="s">
        <v>160</v>
      </c>
      <c r="CN107" t="s">
        <v>159</v>
      </c>
      <c r="CO107" t="s">
        <v>159</v>
      </c>
      <c r="CP107">
        <v>0.37</v>
      </c>
      <c r="CQ107">
        <v>0.01</v>
      </c>
      <c r="CR107" t="s">
        <v>159</v>
      </c>
      <c r="CT107" t="s">
        <v>159</v>
      </c>
      <c r="CU107" t="s">
        <v>159</v>
      </c>
      <c r="CV107">
        <v>0.1</v>
      </c>
      <c r="CW107" t="s">
        <v>159</v>
      </c>
      <c r="CX107" t="s">
        <v>159</v>
      </c>
      <c r="CY107" t="s">
        <v>159</v>
      </c>
      <c r="CZ107" t="s">
        <v>159</v>
      </c>
      <c r="DA107" t="s">
        <v>159</v>
      </c>
      <c r="DB107" t="s">
        <v>162</v>
      </c>
      <c r="DC107" t="s">
        <v>159</v>
      </c>
      <c r="DD107" t="s">
        <v>159</v>
      </c>
      <c r="DE107" t="s">
        <v>163</v>
      </c>
      <c r="DF107" t="s">
        <v>159</v>
      </c>
      <c r="DG107" t="s">
        <v>159</v>
      </c>
      <c r="DH107" t="s">
        <v>164</v>
      </c>
      <c r="DI107" t="s">
        <v>159</v>
      </c>
      <c r="DJ107" t="s">
        <v>159</v>
      </c>
      <c r="DK107" t="s">
        <v>160</v>
      </c>
      <c r="DL107" t="s">
        <v>162</v>
      </c>
      <c r="DM107" t="s">
        <v>159</v>
      </c>
      <c r="DN107" t="s">
        <v>159</v>
      </c>
      <c r="DO107">
        <v>0.02</v>
      </c>
      <c r="DP107" t="s">
        <v>159</v>
      </c>
      <c r="DQ107" t="s">
        <v>159</v>
      </c>
      <c r="DR107" t="s">
        <v>159</v>
      </c>
      <c r="DS107">
        <v>0.01</v>
      </c>
      <c r="DT107" t="s">
        <v>162</v>
      </c>
      <c r="DU107" t="s">
        <v>165</v>
      </c>
      <c r="DV107" t="s">
        <v>160</v>
      </c>
      <c r="DW107" t="s">
        <v>159</v>
      </c>
      <c r="DX107" t="s">
        <v>159</v>
      </c>
      <c r="DY107" t="s">
        <v>159</v>
      </c>
      <c r="DZ107" t="s">
        <v>159</v>
      </c>
      <c r="EA107" t="s">
        <v>159</v>
      </c>
      <c r="EB107" t="s">
        <v>159</v>
      </c>
      <c r="EC107" t="s">
        <v>159</v>
      </c>
      <c r="ED107" t="s">
        <v>159</v>
      </c>
      <c r="EE107">
        <v>0.01</v>
      </c>
      <c r="EF107" t="s">
        <v>162</v>
      </c>
      <c r="EG107">
        <v>0.02</v>
      </c>
      <c r="EH107" t="s">
        <v>159</v>
      </c>
      <c r="EI107" t="s">
        <v>159</v>
      </c>
      <c r="EJ107" t="s">
        <v>159</v>
      </c>
      <c r="EL107" t="s">
        <v>159</v>
      </c>
      <c r="EM107" t="s">
        <v>159</v>
      </c>
      <c r="EO107" t="s">
        <v>159</v>
      </c>
      <c r="EP107" t="s">
        <v>159</v>
      </c>
      <c r="EQ107" t="s">
        <v>165</v>
      </c>
      <c r="ER107" t="s">
        <v>165</v>
      </c>
      <c r="ES107">
        <v>0.03</v>
      </c>
      <c r="EU107" t="s">
        <v>165</v>
      </c>
      <c r="EV107" t="s">
        <v>159</v>
      </c>
      <c r="EW107" t="s">
        <v>159</v>
      </c>
      <c r="EX107" t="s">
        <v>159</v>
      </c>
      <c r="EY107" t="s">
        <v>159</v>
      </c>
      <c r="FA107" t="s">
        <v>159</v>
      </c>
      <c r="FB107" t="s">
        <v>159</v>
      </c>
      <c r="FC107" t="s">
        <v>159</v>
      </c>
      <c r="FD107" t="s">
        <v>159</v>
      </c>
      <c r="FE107" t="s">
        <v>159</v>
      </c>
      <c r="FF107" t="s">
        <v>159</v>
      </c>
      <c r="FG107">
        <v>0.02</v>
      </c>
      <c r="FH107" t="s">
        <v>159</v>
      </c>
      <c r="FI107" t="s">
        <v>159</v>
      </c>
      <c r="FJ107" t="s">
        <v>162</v>
      </c>
      <c r="FK107" t="s">
        <v>159</v>
      </c>
      <c r="FL107" t="s">
        <v>159</v>
      </c>
      <c r="FM107" t="s">
        <v>159</v>
      </c>
      <c r="FN107" t="s">
        <v>159</v>
      </c>
      <c r="FO107" t="s">
        <v>159</v>
      </c>
      <c r="FP107" t="s">
        <v>165</v>
      </c>
      <c r="FQ107" t="s">
        <v>159</v>
      </c>
    </row>
    <row r="108" spans="2:173" x14ac:dyDescent="0.25">
      <c r="B108" t="s">
        <v>202</v>
      </c>
      <c r="C108" t="s">
        <v>20</v>
      </c>
      <c r="D108">
        <v>40931</v>
      </c>
      <c r="E108" t="s">
        <v>229</v>
      </c>
      <c r="F108" t="s">
        <v>81</v>
      </c>
      <c r="H108" t="s">
        <v>28</v>
      </c>
      <c r="I108">
        <v>6.92</v>
      </c>
      <c r="J108" s="5"/>
      <c r="K108" s="5">
        <v>90.7</v>
      </c>
      <c r="L108">
        <v>0.114701</v>
      </c>
      <c r="M108">
        <v>168.4</v>
      </c>
      <c r="V108">
        <v>4109.0225563909771</v>
      </c>
      <c r="W108">
        <v>0.3426165283</v>
      </c>
      <c r="X108">
        <v>0.21454842390000001</v>
      </c>
      <c r="Y108">
        <v>0.1760317236</v>
      </c>
      <c r="Z108">
        <v>0.16523705420000001</v>
      </c>
      <c r="AA108">
        <v>0.13605843479999999</v>
      </c>
      <c r="AB108">
        <v>0.1016503274</v>
      </c>
      <c r="AC108">
        <v>4.5456811790000003E-2</v>
      </c>
      <c r="AD108">
        <v>2.0750476050000001E-2</v>
      </c>
      <c r="AE108">
        <v>9.6133528280000005E-3</v>
      </c>
      <c r="AF108">
        <v>2.12</v>
      </c>
      <c r="AG108" t="s">
        <v>160</v>
      </c>
      <c r="AH108" t="s">
        <v>179</v>
      </c>
      <c r="AK108">
        <v>0.53</v>
      </c>
      <c r="AM108">
        <v>200</v>
      </c>
      <c r="AN108">
        <v>11200</v>
      </c>
      <c r="AO108">
        <v>77.629487179487171</v>
      </c>
      <c r="AS108">
        <v>5.3550000000000004</v>
      </c>
      <c r="AT108">
        <v>34.188000000000002</v>
      </c>
      <c r="AU108">
        <v>23.247999999999998</v>
      </c>
      <c r="AV108">
        <v>15.308687999999998</v>
      </c>
      <c r="AW108">
        <v>292.875</v>
      </c>
      <c r="BA108">
        <v>31.242999999999991</v>
      </c>
      <c r="BD108">
        <v>7.5616000000000003</v>
      </c>
      <c r="BE108">
        <v>19.587</v>
      </c>
      <c r="BG108">
        <v>7.64</v>
      </c>
      <c r="BH108">
        <v>129.56699999999998</v>
      </c>
      <c r="BJ108" t="s">
        <v>101</v>
      </c>
      <c r="BK108" t="s">
        <v>101</v>
      </c>
      <c r="BL108">
        <v>95</v>
      </c>
      <c r="BM108" t="s">
        <v>101</v>
      </c>
      <c r="BN108">
        <v>270</v>
      </c>
      <c r="BO108" t="s">
        <v>100</v>
      </c>
      <c r="BS108" t="s">
        <v>101</v>
      </c>
      <c r="BT108" t="s">
        <v>101</v>
      </c>
      <c r="BU108" t="s">
        <v>101</v>
      </c>
      <c r="BW108" t="s">
        <v>100</v>
      </c>
      <c r="BY108" t="s">
        <v>99</v>
      </c>
      <c r="BZ108" t="s">
        <v>101</v>
      </c>
      <c r="CB108" t="s">
        <v>99</v>
      </c>
      <c r="CC108">
        <v>0.05</v>
      </c>
      <c r="CD108">
        <v>16</v>
      </c>
      <c r="CE108" t="s">
        <v>159</v>
      </c>
      <c r="CF108" t="s">
        <v>159</v>
      </c>
      <c r="CG108">
        <v>0.7</v>
      </c>
      <c r="CH108" t="s">
        <v>159</v>
      </c>
      <c r="CI108" t="s">
        <v>159</v>
      </c>
      <c r="CJ108" t="s">
        <v>160</v>
      </c>
      <c r="CK108" t="s">
        <v>161</v>
      </c>
      <c r="CL108" t="s">
        <v>159</v>
      </c>
      <c r="CM108" t="s">
        <v>160</v>
      </c>
      <c r="CN108" t="s">
        <v>159</v>
      </c>
      <c r="CO108" t="s">
        <v>159</v>
      </c>
      <c r="CP108">
        <v>0.48</v>
      </c>
      <c r="CQ108" t="s">
        <v>159</v>
      </c>
      <c r="CR108" t="s">
        <v>159</v>
      </c>
      <c r="CT108" t="s">
        <v>159</v>
      </c>
      <c r="CU108" t="s">
        <v>159</v>
      </c>
      <c r="CV108" t="s">
        <v>159</v>
      </c>
      <c r="CW108" t="s">
        <v>159</v>
      </c>
      <c r="CX108" t="s">
        <v>159</v>
      </c>
      <c r="CY108" t="s">
        <v>159</v>
      </c>
      <c r="CZ108" t="s">
        <v>159</v>
      </c>
      <c r="DA108" t="s">
        <v>159</v>
      </c>
      <c r="DB108" t="s">
        <v>162</v>
      </c>
      <c r="DC108" t="s">
        <v>159</v>
      </c>
      <c r="DD108" t="s">
        <v>159</v>
      </c>
      <c r="DE108" t="s">
        <v>163</v>
      </c>
      <c r="DF108" t="s">
        <v>159</v>
      </c>
      <c r="DG108" t="s">
        <v>159</v>
      </c>
      <c r="DH108" t="s">
        <v>164</v>
      </c>
      <c r="DI108" t="s">
        <v>159</v>
      </c>
      <c r="DJ108" t="s">
        <v>159</v>
      </c>
      <c r="DK108" t="s">
        <v>160</v>
      </c>
      <c r="DL108" t="s">
        <v>162</v>
      </c>
      <c r="DM108" t="s">
        <v>159</v>
      </c>
      <c r="DN108" t="s">
        <v>159</v>
      </c>
      <c r="DO108">
        <v>0.03</v>
      </c>
      <c r="DP108" t="s">
        <v>159</v>
      </c>
      <c r="DQ108" t="s">
        <v>159</v>
      </c>
      <c r="DR108" t="s">
        <v>159</v>
      </c>
      <c r="DS108" t="s">
        <v>159</v>
      </c>
      <c r="DT108" t="s">
        <v>162</v>
      </c>
      <c r="DU108" t="s">
        <v>165</v>
      </c>
      <c r="DV108">
        <v>0.3</v>
      </c>
      <c r="DW108" t="s">
        <v>159</v>
      </c>
      <c r="DX108" t="s">
        <v>159</v>
      </c>
      <c r="DY108" t="s">
        <v>159</v>
      </c>
      <c r="DZ108" t="s">
        <v>159</v>
      </c>
      <c r="EA108" t="s">
        <v>159</v>
      </c>
      <c r="EB108" t="s">
        <v>159</v>
      </c>
      <c r="EC108" t="s">
        <v>159</v>
      </c>
      <c r="ED108" t="s">
        <v>159</v>
      </c>
      <c r="EE108" t="s">
        <v>159</v>
      </c>
      <c r="EF108" t="s">
        <v>162</v>
      </c>
      <c r="EG108" t="s">
        <v>159</v>
      </c>
      <c r="EH108" t="s">
        <v>159</v>
      </c>
      <c r="EI108" t="s">
        <v>159</v>
      </c>
      <c r="EJ108" t="s">
        <v>159</v>
      </c>
      <c r="EL108" t="s">
        <v>159</v>
      </c>
      <c r="EM108" t="s">
        <v>159</v>
      </c>
      <c r="EO108" t="s">
        <v>159</v>
      </c>
      <c r="EP108" t="s">
        <v>159</v>
      </c>
      <c r="EQ108" t="s">
        <v>165</v>
      </c>
      <c r="ER108" t="s">
        <v>165</v>
      </c>
      <c r="ES108">
        <v>0.02</v>
      </c>
      <c r="EU108" t="s">
        <v>165</v>
      </c>
      <c r="EV108" t="s">
        <v>159</v>
      </c>
      <c r="EW108" t="s">
        <v>159</v>
      </c>
      <c r="EX108" t="s">
        <v>159</v>
      </c>
      <c r="EY108" t="s">
        <v>159</v>
      </c>
      <c r="FA108" t="s">
        <v>159</v>
      </c>
      <c r="FB108" t="s">
        <v>159</v>
      </c>
      <c r="FC108" t="s">
        <v>159</v>
      </c>
      <c r="FD108" t="s">
        <v>159</v>
      </c>
      <c r="FE108" t="s">
        <v>159</v>
      </c>
      <c r="FF108" t="s">
        <v>159</v>
      </c>
      <c r="FG108" t="s">
        <v>159</v>
      </c>
      <c r="FH108" t="s">
        <v>159</v>
      </c>
      <c r="FI108" t="s">
        <v>159</v>
      </c>
      <c r="FJ108" t="s">
        <v>162</v>
      </c>
      <c r="FK108" t="s">
        <v>159</v>
      </c>
      <c r="FL108" t="s">
        <v>159</v>
      </c>
      <c r="FM108">
        <v>7.0000000000000007E-2</v>
      </c>
      <c r="FN108" t="s">
        <v>159</v>
      </c>
      <c r="FO108" t="s">
        <v>159</v>
      </c>
      <c r="FP108" t="s">
        <v>165</v>
      </c>
      <c r="FQ108" t="s">
        <v>159</v>
      </c>
    </row>
    <row r="109" spans="2:173" x14ac:dyDescent="0.25">
      <c r="B109" t="s">
        <v>202</v>
      </c>
      <c r="C109" t="s">
        <v>20</v>
      </c>
      <c r="D109">
        <v>40938</v>
      </c>
      <c r="E109" t="s">
        <v>230</v>
      </c>
      <c r="F109" t="s">
        <v>81</v>
      </c>
      <c r="H109" t="s">
        <v>29</v>
      </c>
      <c r="I109">
        <v>6.79</v>
      </c>
      <c r="J109" s="5"/>
      <c r="K109" s="5">
        <v>54.1</v>
      </c>
      <c r="L109">
        <v>5.5851999999999999E-2</v>
      </c>
      <c r="M109">
        <v>188.4</v>
      </c>
      <c r="W109">
        <v>0.10623</v>
      </c>
      <c r="X109">
        <v>7.5989000000000001E-2</v>
      </c>
      <c r="Y109">
        <v>6.5297999999999995E-2</v>
      </c>
      <c r="Z109">
        <v>6.4455999999999999E-2</v>
      </c>
      <c r="AA109">
        <v>5.2808000000000001E-2</v>
      </c>
      <c r="AB109">
        <v>4.4830000000000002E-2</v>
      </c>
      <c r="AC109">
        <v>2.6995999999999999E-2</v>
      </c>
      <c r="AD109">
        <v>1.6343E-2</v>
      </c>
      <c r="AE109">
        <v>1.0517E-2</v>
      </c>
      <c r="AF109">
        <v>1.62</v>
      </c>
      <c r="AG109">
        <v>0.15</v>
      </c>
      <c r="AH109" t="s">
        <v>179</v>
      </c>
      <c r="AK109">
        <v>7.0000000000000007E-2</v>
      </c>
      <c r="AM109">
        <v>100</v>
      </c>
      <c r="AN109">
        <v>20900</v>
      </c>
      <c r="AO109">
        <v>291.90454107800002</v>
      </c>
      <c r="AP109">
        <v>4.2718049999999996</v>
      </c>
      <c r="AS109">
        <v>5.7443200000000001</v>
      </c>
      <c r="AT109">
        <v>19.976348160000008</v>
      </c>
      <c r="AU109">
        <v>20.927239999999983</v>
      </c>
      <c r="AV109">
        <v>14.392240000000015</v>
      </c>
      <c r="AW109">
        <v>260.21199999999999</v>
      </c>
      <c r="AX109">
        <v>1.1669</v>
      </c>
      <c r="BA109">
        <v>25.667359999999974</v>
      </c>
      <c r="BD109">
        <v>57.73</v>
      </c>
      <c r="BE109">
        <v>4.1304999999999996</v>
      </c>
      <c r="BF109">
        <v>5.6428976000000004</v>
      </c>
      <c r="BG109">
        <v>110.70076000000006</v>
      </c>
      <c r="BH109">
        <v>214.01638999999977</v>
      </c>
      <c r="BJ109" t="s">
        <v>101</v>
      </c>
      <c r="BK109" t="s">
        <v>101</v>
      </c>
      <c r="BL109">
        <v>86</v>
      </c>
      <c r="BM109" t="s">
        <v>101</v>
      </c>
      <c r="BN109">
        <v>630</v>
      </c>
      <c r="BO109">
        <v>130</v>
      </c>
      <c r="BS109" t="s">
        <v>101</v>
      </c>
      <c r="BT109" t="s">
        <v>101</v>
      </c>
      <c r="BU109" t="s">
        <v>101</v>
      </c>
      <c r="BW109" t="s">
        <v>100</v>
      </c>
      <c r="BY109" t="s">
        <v>99</v>
      </c>
      <c r="BZ109" t="s">
        <v>101</v>
      </c>
      <c r="CB109" t="s">
        <v>99</v>
      </c>
      <c r="CC109">
        <v>7.0000000000000007E-2</v>
      </c>
      <c r="CD109" t="s">
        <v>159</v>
      </c>
      <c r="CE109" t="s">
        <v>159</v>
      </c>
      <c r="CF109" t="s">
        <v>159</v>
      </c>
      <c r="CG109">
        <v>2.5137547436127701</v>
      </c>
      <c r="CH109" t="s">
        <v>159</v>
      </c>
      <c r="CI109" t="s">
        <v>159</v>
      </c>
      <c r="CJ109" t="s">
        <v>160</v>
      </c>
      <c r="CK109" t="s">
        <v>161</v>
      </c>
      <c r="CL109" t="s">
        <v>159</v>
      </c>
      <c r="CM109" t="s">
        <v>160</v>
      </c>
      <c r="CN109" t="s">
        <v>159</v>
      </c>
      <c r="CO109" t="s">
        <v>159</v>
      </c>
      <c r="CP109">
        <v>0.39</v>
      </c>
      <c r="CQ109" t="s">
        <v>159</v>
      </c>
      <c r="CR109" t="s">
        <v>159</v>
      </c>
      <c r="CT109" t="s">
        <v>159</v>
      </c>
      <c r="CU109" t="s">
        <v>159</v>
      </c>
      <c r="CV109" t="s">
        <v>159</v>
      </c>
      <c r="CW109" t="s">
        <v>178</v>
      </c>
      <c r="CX109" t="s">
        <v>159</v>
      </c>
      <c r="CY109" t="s">
        <v>159</v>
      </c>
      <c r="CZ109" t="s">
        <v>159</v>
      </c>
      <c r="DA109" t="s">
        <v>159</v>
      </c>
      <c r="DB109" t="s">
        <v>162</v>
      </c>
      <c r="DC109" t="s">
        <v>159</v>
      </c>
      <c r="DD109" t="s">
        <v>159</v>
      </c>
      <c r="DE109" t="s">
        <v>163</v>
      </c>
      <c r="DF109" t="s">
        <v>159</v>
      </c>
      <c r="DG109" t="s">
        <v>159</v>
      </c>
      <c r="DH109" t="s">
        <v>164</v>
      </c>
      <c r="DI109" t="s">
        <v>159</v>
      </c>
      <c r="DJ109" t="s">
        <v>159</v>
      </c>
      <c r="DK109" t="s">
        <v>160</v>
      </c>
      <c r="DL109" t="s">
        <v>162</v>
      </c>
      <c r="DM109" t="s">
        <v>159</v>
      </c>
      <c r="DN109" t="s">
        <v>159</v>
      </c>
      <c r="DO109">
        <v>0.09</v>
      </c>
      <c r="DP109" t="s">
        <v>159</v>
      </c>
      <c r="DQ109" t="s">
        <v>159</v>
      </c>
      <c r="DR109" t="s">
        <v>159</v>
      </c>
      <c r="DS109" t="s">
        <v>159</v>
      </c>
      <c r="DT109" t="s">
        <v>162</v>
      </c>
      <c r="DU109" t="s">
        <v>165</v>
      </c>
      <c r="DV109">
        <v>0.1</v>
      </c>
      <c r="DW109" t="s">
        <v>159</v>
      </c>
      <c r="DX109" t="s">
        <v>159</v>
      </c>
      <c r="DY109" t="s">
        <v>159</v>
      </c>
      <c r="DZ109" t="s">
        <v>159</v>
      </c>
      <c r="EA109" t="s">
        <v>159</v>
      </c>
      <c r="EB109" t="s">
        <v>159</v>
      </c>
      <c r="EC109" t="s">
        <v>159</v>
      </c>
      <c r="ED109" t="s">
        <v>159</v>
      </c>
      <c r="EE109" t="s">
        <v>159</v>
      </c>
      <c r="EF109" t="s">
        <v>162</v>
      </c>
      <c r="EG109" t="s">
        <v>159</v>
      </c>
      <c r="EH109" t="s">
        <v>159</v>
      </c>
      <c r="EI109" t="s">
        <v>159</v>
      </c>
      <c r="EJ109" t="s">
        <v>159</v>
      </c>
      <c r="EL109" t="s">
        <v>159</v>
      </c>
      <c r="EM109" t="s">
        <v>159</v>
      </c>
      <c r="EO109" t="s">
        <v>159</v>
      </c>
      <c r="EP109" t="s">
        <v>159</v>
      </c>
      <c r="EQ109" t="s">
        <v>165</v>
      </c>
      <c r="ER109" t="s">
        <v>165</v>
      </c>
      <c r="ES109">
        <v>0.02</v>
      </c>
      <c r="EU109" t="s">
        <v>165</v>
      </c>
      <c r="EV109" t="s">
        <v>159</v>
      </c>
      <c r="EW109" t="s">
        <v>159</v>
      </c>
      <c r="EX109" t="s">
        <v>159</v>
      </c>
      <c r="EY109" t="s">
        <v>159</v>
      </c>
      <c r="FA109" t="s">
        <v>159</v>
      </c>
      <c r="FB109" t="s">
        <v>159</v>
      </c>
      <c r="FC109" t="s">
        <v>159</v>
      </c>
      <c r="FD109" t="s">
        <v>159</v>
      </c>
      <c r="FE109" t="s">
        <v>159</v>
      </c>
      <c r="FF109" t="s">
        <v>159</v>
      </c>
      <c r="FG109" t="s">
        <v>159</v>
      </c>
      <c r="FH109" t="s">
        <v>159</v>
      </c>
      <c r="FI109" t="s">
        <v>159</v>
      </c>
      <c r="FJ109" t="s">
        <v>162</v>
      </c>
      <c r="FK109" t="s">
        <v>159</v>
      </c>
      <c r="FL109" t="s">
        <v>159</v>
      </c>
      <c r="FM109">
        <v>0.03</v>
      </c>
      <c r="FN109" t="s">
        <v>159</v>
      </c>
      <c r="FO109" t="s">
        <v>159</v>
      </c>
      <c r="FP109" t="s">
        <v>165</v>
      </c>
      <c r="FQ109" t="s">
        <v>159</v>
      </c>
    </row>
    <row r="110" spans="2:173" x14ac:dyDescent="0.25">
      <c r="B110" t="s">
        <v>202</v>
      </c>
      <c r="C110" t="s">
        <v>20</v>
      </c>
      <c r="D110">
        <v>40950</v>
      </c>
      <c r="E110" t="s">
        <v>248</v>
      </c>
      <c r="F110" t="s">
        <v>81</v>
      </c>
      <c r="H110" t="s">
        <v>30</v>
      </c>
      <c r="I110">
        <v>6.9</v>
      </c>
      <c r="J110" s="5"/>
      <c r="K110" s="5">
        <v>43.9</v>
      </c>
      <c r="L110">
        <v>0.263511</v>
      </c>
      <c r="M110">
        <v>217.4</v>
      </c>
      <c r="V110">
        <v>2637.593984962406</v>
      </c>
      <c r="W110">
        <v>0.32305288310000002</v>
      </c>
      <c r="X110">
        <v>0.14971975979999999</v>
      </c>
      <c r="Y110">
        <v>0.1226098016</v>
      </c>
      <c r="Z110">
        <v>0.1163009107</v>
      </c>
      <c r="AA110">
        <v>9.9092878400000001E-2</v>
      </c>
      <c r="AB110">
        <v>7.5196117160000006E-2</v>
      </c>
      <c r="AC110">
        <v>3.5707794129999998E-2</v>
      </c>
      <c r="AD110">
        <v>1.6354305669999999E-2</v>
      </c>
      <c r="AE110">
        <v>7.2466381830000003E-3</v>
      </c>
      <c r="AF110">
        <v>1.45</v>
      </c>
      <c r="AG110" t="s">
        <v>160</v>
      </c>
      <c r="AH110" t="s">
        <v>179</v>
      </c>
      <c r="AK110">
        <v>0.16</v>
      </c>
      <c r="AM110">
        <v>40</v>
      </c>
      <c r="AN110">
        <v>1930</v>
      </c>
      <c r="AO110">
        <v>70.049358974358981</v>
      </c>
      <c r="AS110">
        <v>2.0750000000000002</v>
      </c>
      <c r="AT110">
        <v>29.848000000000003</v>
      </c>
      <c r="AU110">
        <v>11.471999999999998</v>
      </c>
      <c r="AV110">
        <v>14.859423999999997</v>
      </c>
      <c r="AW110">
        <v>283.61700000000002</v>
      </c>
      <c r="BA110">
        <v>21.561999999999998</v>
      </c>
      <c r="BD110">
        <v>25.200800000000001</v>
      </c>
      <c r="BE110">
        <v>16.856999999999999</v>
      </c>
      <c r="BG110">
        <v>10.58</v>
      </c>
      <c r="BH110">
        <v>131.57399999999998</v>
      </c>
      <c r="CC110">
        <v>0.04</v>
      </c>
      <c r="CD110" t="s">
        <v>159</v>
      </c>
      <c r="CE110" t="s">
        <v>159</v>
      </c>
      <c r="CF110" t="s">
        <v>159</v>
      </c>
      <c r="CG110">
        <v>0.79</v>
      </c>
      <c r="CH110" t="s">
        <v>159</v>
      </c>
      <c r="CI110" t="s">
        <v>159</v>
      </c>
      <c r="CJ110" t="s">
        <v>160</v>
      </c>
      <c r="CK110" t="s">
        <v>161</v>
      </c>
      <c r="CL110" t="s">
        <v>159</v>
      </c>
      <c r="CM110" t="s">
        <v>160</v>
      </c>
      <c r="CN110" t="s">
        <v>159</v>
      </c>
      <c r="CO110" t="s">
        <v>159</v>
      </c>
      <c r="CP110">
        <v>0.48</v>
      </c>
      <c r="CQ110" t="s">
        <v>159</v>
      </c>
      <c r="CR110" t="s">
        <v>159</v>
      </c>
      <c r="CT110" t="s">
        <v>159</v>
      </c>
      <c r="CU110" t="s">
        <v>159</v>
      </c>
      <c r="CV110" t="s">
        <v>159</v>
      </c>
      <c r="CW110" t="s">
        <v>159</v>
      </c>
      <c r="CX110" t="s">
        <v>159</v>
      </c>
      <c r="CY110" t="s">
        <v>159</v>
      </c>
      <c r="CZ110" t="s">
        <v>159</v>
      </c>
      <c r="DA110" t="s">
        <v>159</v>
      </c>
      <c r="DB110" t="s">
        <v>162</v>
      </c>
      <c r="DC110" t="s">
        <v>159</v>
      </c>
      <c r="DD110" t="s">
        <v>159</v>
      </c>
      <c r="DE110" t="s">
        <v>163</v>
      </c>
      <c r="DF110" t="s">
        <v>159</v>
      </c>
      <c r="DG110" t="s">
        <v>159</v>
      </c>
      <c r="DH110" t="s">
        <v>164</v>
      </c>
      <c r="DI110" t="s">
        <v>159</v>
      </c>
      <c r="DJ110" t="s">
        <v>159</v>
      </c>
      <c r="DK110" t="s">
        <v>160</v>
      </c>
      <c r="DL110" t="s">
        <v>162</v>
      </c>
      <c r="DM110" t="s">
        <v>159</v>
      </c>
      <c r="DN110" t="s">
        <v>159</v>
      </c>
      <c r="DO110">
        <v>0.02</v>
      </c>
      <c r="DP110" t="s">
        <v>159</v>
      </c>
      <c r="DQ110" t="s">
        <v>159</v>
      </c>
      <c r="DR110" t="s">
        <v>159</v>
      </c>
      <c r="DS110" t="s">
        <v>159</v>
      </c>
      <c r="DT110" t="s">
        <v>162</v>
      </c>
      <c r="DU110" t="s">
        <v>165</v>
      </c>
      <c r="DV110">
        <v>0.1</v>
      </c>
      <c r="DW110" t="s">
        <v>159</v>
      </c>
      <c r="DX110" t="s">
        <v>159</v>
      </c>
      <c r="DY110" t="s">
        <v>159</v>
      </c>
      <c r="DZ110" t="s">
        <v>159</v>
      </c>
      <c r="EA110" t="s">
        <v>159</v>
      </c>
      <c r="EB110" t="s">
        <v>159</v>
      </c>
      <c r="EC110" t="s">
        <v>159</v>
      </c>
      <c r="ED110" t="s">
        <v>159</v>
      </c>
      <c r="EE110" t="s">
        <v>159</v>
      </c>
      <c r="EF110" t="s">
        <v>162</v>
      </c>
      <c r="EG110" t="s">
        <v>159</v>
      </c>
      <c r="EH110" t="s">
        <v>159</v>
      </c>
      <c r="EI110" t="s">
        <v>159</v>
      </c>
      <c r="EJ110" t="s">
        <v>159</v>
      </c>
      <c r="EL110" t="s">
        <v>159</v>
      </c>
      <c r="EM110" t="s">
        <v>159</v>
      </c>
      <c r="EO110" t="s">
        <v>159</v>
      </c>
      <c r="EP110" t="s">
        <v>159</v>
      </c>
      <c r="EQ110" t="s">
        <v>165</v>
      </c>
      <c r="ER110" t="s">
        <v>165</v>
      </c>
      <c r="ES110">
        <v>0.03</v>
      </c>
      <c r="EU110" t="s">
        <v>165</v>
      </c>
      <c r="EV110" t="s">
        <v>159</v>
      </c>
      <c r="EW110" t="s">
        <v>159</v>
      </c>
      <c r="EX110" t="s">
        <v>159</v>
      </c>
      <c r="EY110" t="s">
        <v>159</v>
      </c>
      <c r="FA110" t="s">
        <v>159</v>
      </c>
      <c r="FB110" t="s">
        <v>159</v>
      </c>
      <c r="FC110" t="s">
        <v>159</v>
      </c>
      <c r="FD110" t="s">
        <v>159</v>
      </c>
      <c r="FE110" t="s">
        <v>159</v>
      </c>
      <c r="FF110" t="s">
        <v>159</v>
      </c>
      <c r="FG110">
        <v>0.02</v>
      </c>
      <c r="FH110" t="s">
        <v>159</v>
      </c>
      <c r="FI110" t="s">
        <v>159</v>
      </c>
      <c r="FJ110" t="s">
        <v>162</v>
      </c>
      <c r="FK110" t="s">
        <v>159</v>
      </c>
      <c r="FL110" t="s">
        <v>159</v>
      </c>
      <c r="FM110">
        <v>0.02</v>
      </c>
      <c r="FN110" t="s">
        <v>159</v>
      </c>
      <c r="FO110" t="s">
        <v>159</v>
      </c>
      <c r="FP110" t="s">
        <v>165</v>
      </c>
      <c r="FQ110">
        <v>0.03</v>
      </c>
    </row>
    <row r="111" spans="2:173" x14ac:dyDescent="0.25">
      <c r="B111" t="s">
        <v>202</v>
      </c>
      <c r="C111" t="s">
        <v>54</v>
      </c>
      <c r="D111">
        <v>40896</v>
      </c>
      <c r="E111" t="s">
        <v>265</v>
      </c>
      <c r="F111" t="s">
        <v>81</v>
      </c>
      <c r="H111" t="s">
        <v>39</v>
      </c>
      <c r="I111">
        <v>5.92</v>
      </c>
      <c r="J111" s="5"/>
      <c r="K111" s="5"/>
      <c r="L111">
        <v>0.116368</v>
      </c>
      <c r="M111">
        <v>273.89999999999998</v>
      </c>
      <c r="R111">
        <v>5.3442395888018908</v>
      </c>
      <c r="S111">
        <v>2.177006120539124</v>
      </c>
      <c r="U111">
        <v>8.3672442080040335E-2</v>
      </c>
      <c r="W111">
        <v>0.3417844176</v>
      </c>
      <c r="X111">
        <v>0.24833033979999999</v>
      </c>
      <c r="Y111">
        <v>0.20762200650000001</v>
      </c>
      <c r="Z111">
        <v>0.196213305</v>
      </c>
      <c r="AA111">
        <v>0.1732545197</v>
      </c>
      <c r="AB111">
        <v>0.1458710879</v>
      </c>
      <c r="AC111">
        <v>8.4436163310000006E-2</v>
      </c>
      <c r="AD111">
        <v>4.629036039E-2</v>
      </c>
      <c r="AE111">
        <v>2.636221796E-2</v>
      </c>
      <c r="AF111">
        <v>1.02</v>
      </c>
      <c r="AG111" t="s">
        <v>160</v>
      </c>
      <c r="AH111">
        <v>1</v>
      </c>
      <c r="AK111">
        <v>0.04</v>
      </c>
      <c r="AM111">
        <v>900</v>
      </c>
      <c r="AN111">
        <v>9933</v>
      </c>
      <c r="AO111">
        <v>280.06858974358977</v>
      </c>
      <c r="AS111">
        <v>1.335</v>
      </c>
      <c r="AT111">
        <v>26.95</v>
      </c>
      <c r="AU111">
        <v>9.4879999999999978</v>
      </c>
      <c r="AV111">
        <v>21.53096</v>
      </c>
      <c r="AW111">
        <v>388.565</v>
      </c>
      <c r="BA111">
        <v>18.565000000000001</v>
      </c>
      <c r="BD111">
        <v>23.500800000000002</v>
      </c>
      <c r="BE111">
        <v>22.780999999999999</v>
      </c>
      <c r="BG111">
        <v>12.2</v>
      </c>
      <c r="BH111">
        <v>40.757000000000005</v>
      </c>
      <c r="BJ111" t="s">
        <v>101</v>
      </c>
      <c r="BK111" t="s">
        <v>101</v>
      </c>
      <c r="BL111">
        <v>24</v>
      </c>
      <c r="BM111" t="s">
        <v>101</v>
      </c>
      <c r="BN111">
        <v>410</v>
      </c>
      <c r="BO111" t="s">
        <v>100</v>
      </c>
      <c r="BS111" t="s">
        <v>101</v>
      </c>
      <c r="BT111" t="s">
        <v>101</v>
      </c>
      <c r="BU111" t="s">
        <v>101</v>
      </c>
      <c r="BW111" t="s">
        <v>100</v>
      </c>
      <c r="BY111" t="s">
        <v>99</v>
      </c>
      <c r="BZ111" t="s">
        <v>101</v>
      </c>
      <c r="CB111" t="s">
        <v>99</v>
      </c>
      <c r="CC111" t="s">
        <v>179</v>
      </c>
      <c r="CD111" t="s">
        <v>179</v>
      </c>
      <c r="CE111" t="s">
        <v>179</v>
      </c>
      <c r="CF111" t="s">
        <v>179</v>
      </c>
      <c r="CG111" t="s">
        <v>180</v>
      </c>
      <c r="CH111" t="s">
        <v>179</v>
      </c>
      <c r="CI111" t="s">
        <v>179</v>
      </c>
      <c r="CJ111" t="s">
        <v>99</v>
      </c>
      <c r="CK111" t="s">
        <v>181</v>
      </c>
      <c r="CL111" t="s">
        <v>179</v>
      </c>
      <c r="CM111" t="s">
        <v>99</v>
      </c>
      <c r="CN111" t="s">
        <v>179</v>
      </c>
      <c r="CO111" t="s">
        <v>179</v>
      </c>
      <c r="CP111" t="s">
        <v>179</v>
      </c>
      <c r="CQ111" t="s">
        <v>179</v>
      </c>
      <c r="CR111" t="s">
        <v>179</v>
      </c>
      <c r="CT111" t="s">
        <v>179</v>
      </c>
      <c r="CU111" t="s">
        <v>179</v>
      </c>
      <c r="CV111" t="s">
        <v>179</v>
      </c>
      <c r="CW111" t="s">
        <v>179</v>
      </c>
      <c r="CX111" t="s">
        <v>179</v>
      </c>
      <c r="CY111" t="s">
        <v>179</v>
      </c>
      <c r="CZ111" t="s">
        <v>179</v>
      </c>
      <c r="DA111" t="s">
        <v>179</v>
      </c>
      <c r="DB111" t="s">
        <v>179</v>
      </c>
      <c r="DC111" t="s">
        <v>179</v>
      </c>
      <c r="DD111" t="s">
        <v>179</v>
      </c>
      <c r="DE111" t="s">
        <v>182</v>
      </c>
      <c r="DF111" t="s">
        <v>179</v>
      </c>
      <c r="DG111" t="s">
        <v>179</v>
      </c>
      <c r="DH111" t="s">
        <v>181</v>
      </c>
      <c r="DI111" t="s">
        <v>179</v>
      </c>
      <c r="DJ111" t="s">
        <v>179</v>
      </c>
      <c r="DK111" t="s">
        <v>99</v>
      </c>
      <c r="DL111" t="s">
        <v>181</v>
      </c>
      <c r="DM111" t="s">
        <v>179</v>
      </c>
      <c r="DN111" t="s">
        <v>179</v>
      </c>
      <c r="DO111" t="s">
        <v>180</v>
      </c>
      <c r="DP111" t="s">
        <v>179</v>
      </c>
      <c r="DQ111" t="s">
        <v>179</v>
      </c>
      <c r="DR111" t="s">
        <v>179</v>
      </c>
      <c r="DS111" t="s">
        <v>179</v>
      </c>
      <c r="DT111" t="s">
        <v>179</v>
      </c>
      <c r="DU111" t="s">
        <v>180</v>
      </c>
      <c r="DV111" t="s">
        <v>179</v>
      </c>
      <c r="DW111" t="s">
        <v>179</v>
      </c>
      <c r="DX111" t="s">
        <v>179</v>
      </c>
      <c r="DY111" t="s">
        <v>179</v>
      </c>
      <c r="DZ111" t="s">
        <v>179</v>
      </c>
      <c r="EA111" t="s">
        <v>179</v>
      </c>
      <c r="EB111" t="s">
        <v>179</v>
      </c>
      <c r="EC111" t="s">
        <v>179</v>
      </c>
      <c r="ED111" t="s">
        <v>179</v>
      </c>
      <c r="EE111" t="s">
        <v>179</v>
      </c>
      <c r="EF111" t="s">
        <v>180</v>
      </c>
      <c r="EG111" t="s">
        <v>179</v>
      </c>
      <c r="EH111" t="s">
        <v>179</v>
      </c>
      <c r="EI111" t="s">
        <v>179</v>
      </c>
      <c r="EJ111" t="s">
        <v>179</v>
      </c>
      <c r="EL111" t="s">
        <v>179</v>
      </c>
      <c r="EM111" t="s">
        <v>179</v>
      </c>
      <c r="EO111" t="s">
        <v>179</v>
      </c>
      <c r="EP111" t="s">
        <v>179</v>
      </c>
      <c r="EQ111" t="s">
        <v>180</v>
      </c>
      <c r="ER111" t="s">
        <v>179</v>
      </c>
      <c r="ES111" t="s">
        <v>179</v>
      </c>
      <c r="EU111" t="s">
        <v>180</v>
      </c>
      <c r="EV111" t="s">
        <v>179</v>
      </c>
      <c r="EW111" t="s">
        <v>179</v>
      </c>
      <c r="EX111" t="s">
        <v>179</v>
      </c>
      <c r="EY111" t="s">
        <v>179</v>
      </c>
      <c r="FA111" t="s">
        <v>179</v>
      </c>
      <c r="FB111" t="s">
        <v>179</v>
      </c>
      <c r="FC111" t="s">
        <v>179</v>
      </c>
      <c r="FD111" t="s">
        <v>179</v>
      </c>
      <c r="FE111" t="s">
        <v>179</v>
      </c>
      <c r="FF111" t="s">
        <v>179</v>
      </c>
      <c r="FG111" t="s">
        <v>179</v>
      </c>
      <c r="FH111" t="s">
        <v>179</v>
      </c>
      <c r="FI111" t="s">
        <v>179</v>
      </c>
      <c r="FJ111" t="s">
        <v>179</v>
      </c>
      <c r="FK111" t="s">
        <v>179</v>
      </c>
      <c r="FL111" t="s">
        <v>179</v>
      </c>
      <c r="FM111" t="s">
        <v>179</v>
      </c>
      <c r="FN111" t="s">
        <v>179</v>
      </c>
      <c r="FO111" t="s">
        <v>179</v>
      </c>
      <c r="FP111" t="s">
        <v>180</v>
      </c>
      <c r="FQ111" t="s">
        <v>179</v>
      </c>
    </row>
    <row r="112" spans="2:173" x14ac:dyDescent="0.25">
      <c r="B112" t="s">
        <v>202</v>
      </c>
      <c r="C112" t="s">
        <v>54</v>
      </c>
      <c r="D112">
        <v>40939</v>
      </c>
      <c r="E112" t="s">
        <v>266</v>
      </c>
      <c r="F112" t="s">
        <v>81</v>
      </c>
      <c r="H112" t="s">
        <v>40</v>
      </c>
      <c r="I112">
        <v>6.99</v>
      </c>
      <c r="J112" s="5"/>
      <c r="K112" s="5">
        <v>66.3</v>
      </c>
      <c r="L112">
        <v>0.11613199999999999</v>
      </c>
      <c r="M112">
        <v>659.1</v>
      </c>
      <c r="W112">
        <v>0.2376563847</v>
      </c>
      <c r="X112">
        <v>0.15754415090000001</v>
      </c>
      <c r="Y112">
        <v>0.13331995899999999</v>
      </c>
      <c r="Z112">
        <v>0.12802465260000001</v>
      </c>
      <c r="AA112">
        <v>0.11086030299999999</v>
      </c>
      <c r="AB112">
        <v>8.0200143160000001E-2</v>
      </c>
      <c r="AC112">
        <v>3.6568496380000003E-2</v>
      </c>
      <c r="AD112">
        <v>1.54411532E-2</v>
      </c>
      <c r="AE112">
        <v>6.1408844779999999E-3</v>
      </c>
      <c r="AF112">
        <v>0.85</v>
      </c>
      <c r="AG112" t="s">
        <v>160</v>
      </c>
      <c r="AH112">
        <v>1</v>
      </c>
      <c r="AK112">
        <v>0.05</v>
      </c>
      <c r="AM112">
        <v>6400</v>
      </c>
      <c r="AN112">
        <v>3640</v>
      </c>
      <c r="AO112">
        <v>13.1868</v>
      </c>
      <c r="AP112">
        <v>6.8070000000000004</v>
      </c>
      <c r="AQ112">
        <v>59.534999999999997</v>
      </c>
      <c r="AR112">
        <v>5018.5619999999999</v>
      </c>
      <c r="AS112">
        <v>3.78</v>
      </c>
      <c r="AT112">
        <v>14.742000000000001</v>
      </c>
      <c r="AU112">
        <v>17.91</v>
      </c>
      <c r="AV112">
        <v>9.234</v>
      </c>
      <c r="AW112">
        <v>26.734000000000002</v>
      </c>
      <c r="AX112">
        <v>0.27418199999999998</v>
      </c>
      <c r="AY112">
        <v>1138.056</v>
      </c>
      <c r="AZ112">
        <v>892.64769999999999</v>
      </c>
      <c r="BA112">
        <v>0.51624000000000003</v>
      </c>
      <c r="BB112">
        <v>33.18</v>
      </c>
      <c r="BC112">
        <v>5594.5619999999999</v>
      </c>
      <c r="BD112">
        <v>39.975000000000001</v>
      </c>
      <c r="BE112">
        <v>12.49</v>
      </c>
      <c r="BF112">
        <v>2.2519999999999998</v>
      </c>
      <c r="BG112">
        <v>22.01</v>
      </c>
      <c r="BH112">
        <v>53.222999999999999</v>
      </c>
      <c r="BJ112" t="s">
        <v>101</v>
      </c>
      <c r="BK112" t="s">
        <v>101</v>
      </c>
      <c r="BL112">
        <v>17</v>
      </c>
      <c r="BM112" t="s">
        <v>101</v>
      </c>
      <c r="BN112">
        <v>600</v>
      </c>
      <c r="BO112" t="s">
        <v>100</v>
      </c>
      <c r="BS112" t="s">
        <v>101</v>
      </c>
      <c r="BT112" t="s">
        <v>101</v>
      </c>
      <c r="BU112" t="s">
        <v>101</v>
      </c>
      <c r="BW112" t="s">
        <v>100</v>
      </c>
      <c r="BY112" t="s">
        <v>99</v>
      </c>
      <c r="BZ112" t="s">
        <v>101</v>
      </c>
      <c r="CB112" t="s">
        <v>99</v>
      </c>
      <c r="CC112" t="s">
        <v>159</v>
      </c>
      <c r="CD112" t="s">
        <v>159</v>
      </c>
      <c r="CE112" t="s">
        <v>159</v>
      </c>
      <c r="CF112" t="s">
        <v>159</v>
      </c>
      <c r="CG112">
        <v>0.14000000000000001</v>
      </c>
      <c r="CH112" t="s">
        <v>159</v>
      </c>
      <c r="CI112" t="s">
        <v>159</v>
      </c>
      <c r="CJ112" t="s">
        <v>160</v>
      </c>
      <c r="CK112" t="s">
        <v>161</v>
      </c>
      <c r="CL112" t="s">
        <v>159</v>
      </c>
      <c r="CM112" t="s">
        <v>160</v>
      </c>
      <c r="CN112" t="s">
        <v>159</v>
      </c>
      <c r="CO112" t="s">
        <v>159</v>
      </c>
      <c r="CP112">
        <v>0.26</v>
      </c>
      <c r="CQ112" t="s">
        <v>159</v>
      </c>
      <c r="CR112" t="s">
        <v>159</v>
      </c>
      <c r="CT112" t="s">
        <v>159</v>
      </c>
      <c r="CU112" t="s">
        <v>159</v>
      </c>
      <c r="CV112" t="s">
        <v>159</v>
      </c>
      <c r="CW112" t="s">
        <v>159</v>
      </c>
      <c r="CX112" t="s">
        <v>159</v>
      </c>
      <c r="CY112" t="s">
        <v>159</v>
      </c>
      <c r="CZ112" t="s">
        <v>159</v>
      </c>
      <c r="DA112" t="s">
        <v>159</v>
      </c>
      <c r="DB112" t="s">
        <v>162</v>
      </c>
      <c r="DC112" t="s">
        <v>159</v>
      </c>
      <c r="DD112" t="s">
        <v>159</v>
      </c>
      <c r="DE112" t="s">
        <v>163</v>
      </c>
      <c r="DF112" t="s">
        <v>159</v>
      </c>
      <c r="DG112" t="s">
        <v>159</v>
      </c>
      <c r="DH112" t="s">
        <v>164</v>
      </c>
      <c r="DI112" t="s">
        <v>159</v>
      </c>
      <c r="DJ112" t="s">
        <v>159</v>
      </c>
      <c r="DK112" t="s">
        <v>160</v>
      </c>
      <c r="DL112" t="s">
        <v>162</v>
      </c>
      <c r="DM112" t="s">
        <v>159</v>
      </c>
      <c r="DN112" t="s">
        <v>159</v>
      </c>
      <c r="DO112">
        <v>0.02</v>
      </c>
      <c r="DP112" t="s">
        <v>159</v>
      </c>
      <c r="DQ112" t="s">
        <v>159</v>
      </c>
      <c r="DR112" t="s">
        <v>159</v>
      </c>
      <c r="DS112" t="s">
        <v>159</v>
      </c>
      <c r="DT112" t="s">
        <v>162</v>
      </c>
      <c r="DU112" t="s">
        <v>165</v>
      </c>
      <c r="DV112" t="s">
        <v>160</v>
      </c>
      <c r="DW112" t="s">
        <v>159</v>
      </c>
      <c r="DX112" t="s">
        <v>159</v>
      </c>
      <c r="DY112" t="s">
        <v>159</v>
      </c>
      <c r="DZ112" t="s">
        <v>159</v>
      </c>
      <c r="EA112" t="s">
        <v>159</v>
      </c>
      <c r="EB112" t="s">
        <v>159</v>
      </c>
      <c r="EC112" t="s">
        <v>159</v>
      </c>
      <c r="ED112" t="s">
        <v>159</v>
      </c>
      <c r="EE112" t="s">
        <v>159</v>
      </c>
      <c r="EF112" t="s">
        <v>162</v>
      </c>
      <c r="EG112" t="s">
        <v>159</v>
      </c>
      <c r="EH112" t="s">
        <v>159</v>
      </c>
      <c r="EI112" t="s">
        <v>159</v>
      </c>
      <c r="EJ112" t="s">
        <v>159</v>
      </c>
      <c r="EL112" t="s">
        <v>159</v>
      </c>
      <c r="EM112" t="s">
        <v>159</v>
      </c>
      <c r="EO112">
        <v>0.02</v>
      </c>
      <c r="EP112" t="s">
        <v>159</v>
      </c>
      <c r="EQ112" t="s">
        <v>165</v>
      </c>
      <c r="ER112" t="s">
        <v>165</v>
      </c>
      <c r="ES112">
        <v>0.03</v>
      </c>
      <c r="EU112" t="s">
        <v>165</v>
      </c>
      <c r="EV112" t="s">
        <v>159</v>
      </c>
      <c r="EW112" t="s">
        <v>159</v>
      </c>
      <c r="EX112" t="s">
        <v>159</v>
      </c>
      <c r="EY112" t="s">
        <v>159</v>
      </c>
      <c r="FA112" t="s">
        <v>159</v>
      </c>
      <c r="FB112" t="s">
        <v>159</v>
      </c>
      <c r="FC112">
        <v>0.02</v>
      </c>
      <c r="FD112" t="s">
        <v>159</v>
      </c>
      <c r="FE112" t="s">
        <v>159</v>
      </c>
      <c r="FF112" t="s">
        <v>159</v>
      </c>
      <c r="FG112" t="s">
        <v>159</v>
      </c>
      <c r="FH112" t="s">
        <v>159</v>
      </c>
      <c r="FI112" t="s">
        <v>159</v>
      </c>
      <c r="FJ112" t="s">
        <v>162</v>
      </c>
      <c r="FK112" t="s">
        <v>159</v>
      </c>
      <c r="FL112" t="s">
        <v>159</v>
      </c>
      <c r="FM112">
        <v>0.01</v>
      </c>
      <c r="FN112" t="s">
        <v>159</v>
      </c>
      <c r="FO112" t="s">
        <v>159</v>
      </c>
      <c r="FP112" t="s">
        <v>165</v>
      </c>
      <c r="FQ112" t="s">
        <v>159</v>
      </c>
    </row>
    <row r="113" spans="2:173" x14ac:dyDescent="0.25">
      <c r="B113" t="s">
        <v>202</v>
      </c>
      <c r="C113" t="s">
        <v>54</v>
      </c>
      <c r="D113">
        <v>41550</v>
      </c>
      <c r="E113" t="s">
        <v>337</v>
      </c>
      <c r="F113" t="s">
        <v>81</v>
      </c>
      <c r="H113" t="s">
        <v>337</v>
      </c>
      <c r="I113">
        <v>7.51</v>
      </c>
      <c r="J113" s="5">
        <v>47.966666670000002</v>
      </c>
      <c r="K113" s="5">
        <v>186.1</v>
      </c>
      <c r="L113">
        <v>0.16500182899999999</v>
      </c>
      <c r="N113">
        <v>5.4100000000000002E-2</v>
      </c>
      <c r="O113">
        <v>0.14199999999999999</v>
      </c>
      <c r="P113">
        <v>0</v>
      </c>
      <c r="Q113" s="2">
        <v>3.4500000000000003E-2</v>
      </c>
      <c r="R113">
        <v>17.136054005380714</v>
      </c>
      <c r="S113">
        <v>4.4232131729539574</v>
      </c>
      <c r="T113">
        <v>2.0516955608138033E-2</v>
      </c>
      <c r="U113">
        <v>4.6755831671671626E-2</v>
      </c>
      <c r="V113">
        <v>4462</v>
      </c>
      <c r="W113">
        <v>1.32734</v>
      </c>
      <c r="X113">
        <v>0.94962000000000002</v>
      </c>
      <c r="Y113">
        <v>0.7389</v>
      </c>
      <c r="Z113">
        <v>0.67836999999999992</v>
      </c>
      <c r="AA113">
        <v>0.51968000000000003</v>
      </c>
      <c r="AB113">
        <v>0.43284999999999996</v>
      </c>
      <c r="AC113">
        <v>0.20083000000000001</v>
      </c>
      <c r="AD113">
        <v>8.8789999999999994E-2</v>
      </c>
      <c r="AE113">
        <v>3.6499999999999998E-2</v>
      </c>
      <c r="AF113">
        <v>1.08</v>
      </c>
      <c r="AG113" t="s">
        <v>160</v>
      </c>
      <c r="AH113" t="s">
        <v>179</v>
      </c>
      <c r="AI113">
        <v>2.37</v>
      </c>
      <c r="AJ113" t="s">
        <v>392</v>
      </c>
      <c r="AK113" t="s">
        <v>392</v>
      </c>
      <c r="AL113">
        <v>0.5</v>
      </c>
      <c r="AM113" t="s">
        <v>383</v>
      </c>
      <c r="AN113" t="s">
        <v>383</v>
      </c>
      <c r="AO113">
        <v>247.61760000000001</v>
      </c>
      <c r="AP113">
        <v>5.7480000000000002</v>
      </c>
      <c r="AQ113">
        <v>65.510999999999996</v>
      </c>
      <c r="AR113">
        <v>15428.96</v>
      </c>
      <c r="AS113">
        <v>13.2</v>
      </c>
      <c r="AT113">
        <v>21.138000000000002</v>
      </c>
      <c r="AU113">
        <v>81.641999999999996</v>
      </c>
      <c r="AV113">
        <v>82.729079999999996</v>
      </c>
      <c r="AW113">
        <v>529.14099999999996</v>
      </c>
      <c r="AX113">
        <v>4.2480000000000002</v>
      </c>
      <c r="AY113">
        <v>6446.9279999999999</v>
      </c>
      <c r="AZ113">
        <v>4047.0169999999998</v>
      </c>
      <c r="BA113">
        <v>95.436359999999993</v>
      </c>
      <c r="BB113">
        <v>37.74</v>
      </c>
      <c r="BC113">
        <v>11780.9</v>
      </c>
      <c r="BD113">
        <v>68</v>
      </c>
      <c r="BE113">
        <v>2.74</v>
      </c>
      <c r="BF113">
        <v>9.6479999999999997</v>
      </c>
      <c r="BG113">
        <v>33.4</v>
      </c>
      <c r="BH113">
        <v>227.17</v>
      </c>
      <c r="BI113" t="s">
        <v>180</v>
      </c>
      <c r="BJ113" t="s">
        <v>183</v>
      </c>
      <c r="BK113" t="s">
        <v>180</v>
      </c>
      <c r="BL113">
        <v>18</v>
      </c>
      <c r="BM113" t="s">
        <v>101</v>
      </c>
      <c r="BN113">
        <v>1400</v>
      </c>
      <c r="BO113">
        <v>110</v>
      </c>
      <c r="BP113" t="s">
        <v>304</v>
      </c>
      <c r="BQ113" t="s">
        <v>303</v>
      </c>
      <c r="BR113" t="s">
        <v>303</v>
      </c>
      <c r="BS113" t="s">
        <v>101</v>
      </c>
      <c r="BT113" t="s">
        <v>180</v>
      </c>
      <c r="BU113" t="s">
        <v>101</v>
      </c>
      <c r="BV113">
        <v>18</v>
      </c>
      <c r="BW113" t="s">
        <v>100</v>
      </c>
      <c r="BX113" t="s">
        <v>101</v>
      </c>
      <c r="BY113" t="s">
        <v>101</v>
      </c>
      <c r="BZ113" t="s">
        <v>180</v>
      </c>
      <c r="CA113" t="s">
        <v>181</v>
      </c>
      <c r="CB113" t="s">
        <v>99</v>
      </c>
      <c r="CC113">
        <v>0.35</v>
      </c>
      <c r="CD113" t="s">
        <v>159</v>
      </c>
      <c r="CE113" t="s">
        <v>159</v>
      </c>
      <c r="CF113" t="s">
        <v>159</v>
      </c>
      <c r="CG113">
        <v>1.2</v>
      </c>
      <c r="CH113" t="s">
        <v>159</v>
      </c>
      <c r="CI113" t="s">
        <v>159</v>
      </c>
      <c r="CJ113" t="s">
        <v>160</v>
      </c>
      <c r="CK113" t="s">
        <v>161</v>
      </c>
      <c r="CL113" t="s">
        <v>159</v>
      </c>
      <c r="CM113" t="s">
        <v>160</v>
      </c>
      <c r="CN113" t="s">
        <v>159</v>
      </c>
      <c r="CO113" t="s">
        <v>159</v>
      </c>
      <c r="CP113">
        <v>0.79</v>
      </c>
      <c r="CQ113" t="s">
        <v>159</v>
      </c>
      <c r="CR113" t="s">
        <v>159</v>
      </c>
      <c r="CS113" t="s">
        <v>162</v>
      </c>
      <c r="CT113" t="s">
        <v>159</v>
      </c>
      <c r="CU113">
        <v>0.03</v>
      </c>
      <c r="CV113" t="s">
        <v>159</v>
      </c>
      <c r="CW113" t="s">
        <v>159</v>
      </c>
      <c r="CX113" t="s">
        <v>159</v>
      </c>
      <c r="CY113" t="s">
        <v>159</v>
      </c>
      <c r="CZ113" t="s">
        <v>159</v>
      </c>
      <c r="DA113" t="s">
        <v>159</v>
      </c>
      <c r="DB113" t="s">
        <v>162</v>
      </c>
      <c r="DC113" t="s">
        <v>159</v>
      </c>
      <c r="DD113" t="s">
        <v>159</v>
      </c>
      <c r="DE113" t="s">
        <v>163</v>
      </c>
      <c r="DF113" t="s">
        <v>159</v>
      </c>
      <c r="DG113" t="s">
        <v>159</v>
      </c>
      <c r="DH113" t="s">
        <v>164</v>
      </c>
      <c r="DI113" t="s">
        <v>341</v>
      </c>
      <c r="DJ113" t="s">
        <v>159</v>
      </c>
      <c r="DK113" t="s">
        <v>160</v>
      </c>
      <c r="DL113" t="s">
        <v>162</v>
      </c>
      <c r="DM113" t="s">
        <v>159</v>
      </c>
      <c r="DN113" t="s">
        <v>159</v>
      </c>
      <c r="DO113">
        <v>14</v>
      </c>
      <c r="DP113" t="s">
        <v>159</v>
      </c>
      <c r="DQ113" t="s">
        <v>159</v>
      </c>
      <c r="DR113" t="s">
        <v>159</v>
      </c>
      <c r="DS113" t="s">
        <v>159</v>
      </c>
      <c r="DT113" t="s">
        <v>162</v>
      </c>
      <c r="DU113" t="s">
        <v>165</v>
      </c>
      <c r="DV113">
        <v>0.1</v>
      </c>
      <c r="DW113" t="s">
        <v>159</v>
      </c>
      <c r="DX113" t="s">
        <v>159</v>
      </c>
      <c r="DY113" t="s">
        <v>159</v>
      </c>
      <c r="DZ113" t="s">
        <v>159</v>
      </c>
      <c r="EA113" t="s">
        <v>159</v>
      </c>
      <c r="EB113" t="s">
        <v>159</v>
      </c>
      <c r="EC113" t="s">
        <v>159</v>
      </c>
      <c r="ED113" t="s">
        <v>159</v>
      </c>
      <c r="EE113" t="s">
        <v>159</v>
      </c>
      <c r="EF113" t="s">
        <v>162</v>
      </c>
      <c r="EG113" t="s">
        <v>159</v>
      </c>
      <c r="EH113" t="s">
        <v>159</v>
      </c>
      <c r="EI113" t="s">
        <v>159</v>
      </c>
      <c r="EJ113" t="s">
        <v>159</v>
      </c>
      <c r="EK113" t="s">
        <v>159</v>
      </c>
      <c r="EL113">
        <v>0.01</v>
      </c>
      <c r="EM113" t="s">
        <v>159</v>
      </c>
      <c r="EN113">
        <v>1.5</v>
      </c>
      <c r="EO113" t="s">
        <v>159</v>
      </c>
      <c r="EP113">
        <v>0.01</v>
      </c>
      <c r="EQ113">
        <v>0.05</v>
      </c>
      <c r="ER113" t="s">
        <v>165</v>
      </c>
      <c r="ES113">
        <v>0.17</v>
      </c>
      <c r="ET113" t="s">
        <v>159</v>
      </c>
      <c r="EU113" t="s">
        <v>165</v>
      </c>
      <c r="EV113" t="s">
        <v>159</v>
      </c>
      <c r="EW113" t="s">
        <v>159</v>
      </c>
      <c r="EX113" t="s">
        <v>159</v>
      </c>
      <c r="EY113" t="s">
        <v>159</v>
      </c>
      <c r="FA113" t="s">
        <v>159</v>
      </c>
      <c r="FB113" t="s">
        <v>159</v>
      </c>
      <c r="FC113">
        <v>0.1</v>
      </c>
      <c r="FD113">
        <v>0.06</v>
      </c>
      <c r="FE113" t="s">
        <v>159</v>
      </c>
      <c r="FF113" t="s">
        <v>159</v>
      </c>
      <c r="FG113">
        <v>0.04</v>
      </c>
      <c r="FH113" t="s">
        <v>159</v>
      </c>
      <c r="FI113" t="s">
        <v>159</v>
      </c>
      <c r="FJ113">
        <v>0.22</v>
      </c>
      <c r="FK113">
        <v>0.28999999999999998</v>
      </c>
      <c r="FL113">
        <v>0.04</v>
      </c>
      <c r="FM113">
        <v>2.9</v>
      </c>
      <c r="FN113" t="s">
        <v>159</v>
      </c>
      <c r="FO113">
        <v>0.01</v>
      </c>
      <c r="FP113" t="s">
        <v>165</v>
      </c>
      <c r="FQ113" t="s">
        <v>159</v>
      </c>
    </row>
    <row r="114" spans="2:173" x14ac:dyDescent="0.25">
      <c r="B114" t="s">
        <v>202</v>
      </c>
      <c r="C114" t="s">
        <v>54</v>
      </c>
      <c r="D114">
        <v>41588</v>
      </c>
      <c r="E114" t="s">
        <v>338</v>
      </c>
      <c r="F114" t="s">
        <v>81</v>
      </c>
      <c r="H114" t="s">
        <v>338</v>
      </c>
      <c r="I114">
        <v>6.63</v>
      </c>
      <c r="J114" s="5">
        <v>19.233333330000001</v>
      </c>
      <c r="K114" s="5">
        <v>329</v>
      </c>
      <c r="L114">
        <v>0.168218007</v>
      </c>
      <c r="N114">
        <v>3.5999999999999997E-2</v>
      </c>
      <c r="O114">
        <v>1.2E-2</v>
      </c>
      <c r="P114">
        <v>3.82E-3</v>
      </c>
      <c r="Q114" s="2">
        <v>0</v>
      </c>
      <c r="R114">
        <v>12.211071458041562</v>
      </c>
      <c r="S114">
        <v>0.95962878838486698</v>
      </c>
      <c r="T114" t="s">
        <v>79</v>
      </c>
      <c r="U114" t="s">
        <v>79</v>
      </c>
      <c r="V114">
        <v>4397</v>
      </c>
      <c r="W114">
        <v>0.33816400000000002</v>
      </c>
      <c r="X114">
        <v>0.25039</v>
      </c>
      <c r="Y114">
        <v>0.206981</v>
      </c>
      <c r="Z114">
        <v>0.19556799999999999</v>
      </c>
      <c r="AA114">
        <v>0.16644200000000001</v>
      </c>
      <c r="AB114">
        <v>0.134854</v>
      </c>
      <c r="AC114">
        <v>7.3755000000000001E-2</v>
      </c>
      <c r="AD114">
        <v>3.9358999999999998E-2</v>
      </c>
      <c r="AE114">
        <v>1.8613999999999999E-2</v>
      </c>
      <c r="AF114">
        <v>7.06</v>
      </c>
      <c r="AG114" t="s">
        <v>160</v>
      </c>
      <c r="AH114" t="s">
        <v>179</v>
      </c>
      <c r="AI114">
        <v>4.03</v>
      </c>
      <c r="AJ114" t="s">
        <v>392</v>
      </c>
      <c r="AK114" t="s">
        <v>392</v>
      </c>
      <c r="AL114">
        <v>2.7</v>
      </c>
      <c r="AM114" t="s">
        <v>387</v>
      </c>
      <c r="AN114" t="s">
        <v>387</v>
      </c>
      <c r="AO114">
        <v>80.16525</v>
      </c>
      <c r="AP114">
        <v>1.1499999999999999</v>
      </c>
      <c r="AQ114">
        <v>21.576000000000001</v>
      </c>
      <c r="AR114">
        <v>6331.2250000000004</v>
      </c>
      <c r="AS114">
        <v>6.81</v>
      </c>
      <c r="AT114">
        <v>77.61</v>
      </c>
      <c r="AU114">
        <v>72.138000000000005</v>
      </c>
      <c r="AV114">
        <v>43.172460000000001</v>
      </c>
      <c r="AW114">
        <v>144.251</v>
      </c>
      <c r="AX114">
        <v>3.5527000000000002</v>
      </c>
      <c r="AY114">
        <v>2454.9369999999999</v>
      </c>
      <c r="AZ114">
        <v>1524.8789999999999</v>
      </c>
      <c r="BA114">
        <v>21.353760000000001</v>
      </c>
      <c r="BB114">
        <v>36.26</v>
      </c>
      <c r="BC114">
        <v>8772.4779999999992</v>
      </c>
      <c r="BD114">
        <v>65.855999999999995</v>
      </c>
      <c r="BE114">
        <v>8.67</v>
      </c>
      <c r="BF114">
        <v>11.808</v>
      </c>
      <c r="BG114">
        <v>72.7</v>
      </c>
      <c r="BH114">
        <v>70.010000000000005</v>
      </c>
      <c r="BI114" t="s">
        <v>180</v>
      </c>
      <c r="BJ114" t="s">
        <v>183</v>
      </c>
      <c r="BK114" t="s">
        <v>180</v>
      </c>
      <c r="BL114" t="s">
        <v>99</v>
      </c>
      <c r="BM114" t="s">
        <v>101</v>
      </c>
      <c r="BN114">
        <v>1100</v>
      </c>
      <c r="BO114" t="s">
        <v>100</v>
      </c>
      <c r="BP114" t="s">
        <v>304</v>
      </c>
      <c r="BQ114" t="s">
        <v>303</v>
      </c>
      <c r="BR114" t="s">
        <v>303</v>
      </c>
      <c r="BS114" t="s">
        <v>101</v>
      </c>
      <c r="BT114" t="s">
        <v>180</v>
      </c>
      <c r="BU114" t="s">
        <v>101</v>
      </c>
      <c r="BV114" t="s">
        <v>101</v>
      </c>
      <c r="BW114">
        <v>600</v>
      </c>
      <c r="BX114" t="s">
        <v>101</v>
      </c>
      <c r="BY114" t="s">
        <v>101</v>
      </c>
      <c r="BZ114">
        <v>6</v>
      </c>
      <c r="CA114" t="s">
        <v>181</v>
      </c>
      <c r="CB114" t="s">
        <v>99</v>
      </c>
      <c r="CC114">
        <v>0.02</v>
      </c>
      <c r="CD114" t="s">
        <v>159</v>
      </c>
      <c r="CE114" t="s">
        <v>159</v>
      </c>
      <c r="CF114" t="s">
        <v>159</v>
      </c>
      <c r="CG114" t="s">
        <v>165</v>
      </c>
      <c r="CH114" t="s">
        <v>159</v>
      </c>
      <c r="CI114" t="s">
        <v>159</v>
      </c>
      <c r="CJ114" t="s">
        <v>160</v>
      </c>
      <c r="CK114" t="s">
        <v>161</v>
      </c>
      <c r="CL114" t="s">
        <v>159</v>
      </c>
      <c r="CM114" t="s">
        <v>160</v>
      </c>
      <c r="CN114" t="s">
        <v>159</v>
      </c>
      <c r="CO114" t="s">
        <v>159</v>
      </c>
      <c r="CP114">
        <v>0.35</v>
      </c>
      <c r="CQ114" t="s">
        <v>159</v>
      </c>
      <c r="CR114" t="s">
        <v>159</v>
      </c>
      <c r="CS114" t="s">
        <v>162</v>
      </c>
      <c r="CT114" t="s">
        <v>159</v>
      </c>
      <c r="CU114" t="s">
        <v>159</v>
      </c>
      <c r="CV114" t="s">
        <v>159</v>
      </c>
      <c r="CW114" t="s">
        <v>159</v>
      </c>
      <c r="CX114" t="s">
        <v>159</v>
      </c>
      <c r="CY114" t="s">
        <v>159</v>
      </c>
      <c r="CZ114" t="s">
        <v>159</v>
      </c>
      <c r="DA114" t="s">
        <v>159</v>
      </c>
      <c r="DB114" t="s">
        <v>162</v>
      </c>
      <c r="DC114" t="s">
        <v>159</v>
      </c>
      <c r="DD114" t="s">
        <v>159</v>
      </c>
      <c r="DE114" t="s">
        <v>163</v>
      </c>
      <c r="DF114" t="s">
        <v>159</v>
      </c>
      <c r="DG114" t="s">
        <v>159</v>
      </c>
      <c r="DH114" t="s">
        <v>164</v>
      </c>
      <c r="DI114" t="s">
        <v>341</v>
      </c>
      <c r="DJ114" t="s">
        <v>159</v>
      </c>
      <c r="DK114" t="s">
        <v>160</v>
      </c>
      <c r="DL114" t="s">
        <v>162</v>
      </c>
      <c r="DM114" t="s">
        <v>159</v>
      </c>
      <c r="DN114" t="s">
        <v>159</v>
      </c>
      <c r="DO114" t="s">
        <v>165</v>
      </c>
      <c r="DP114" t="s">
        <v>159</v>
      </c>
      <c r="DQ114" t="s">
        <v>159</v>
      </c>
      <c r="DR114" t="s">
        <v>159</v>
      </c>
      <c r="DS114" t="s">
        <v>159</v>
      </c>
      <c r="DT114" t="s">
        <v>162</v>
      </c>
      <c r="DU114" t="s">
        <v>165</v>
      </c>
      <c r="DV114" t="s">
        <v>160</v>
      </c>
      <c r="DW114" t="s">
        <v>159</v>
      </c>
      <c r="DX114" t="s">
        <v>159</v>
      </c>
      <c r="DY114" t="s">
        <v>159</v>
      </c>
      <c r="DZ114" t="s">
        <v>159</v>
      </c>
      <c r="EA114" t="s">
        <v>159</v>
      </c>
      <c r="EB114" t="s">
        <v>159</v>
      </c>
      <c r="EC114" t="s">
        <v>159</v>
      </c>
      <c r="ED114" t="s">
        <v>159</v>
      </c>
      <c r="EE114" t="s">
        <v>159</v>
      </c>
      <c r="EF114" t="s">
        <v>162</v>
      </c>
      <c r="EG114" t="s">
        <v>159</v>
      </c>
      <c r="EH114" t="s">
        <v>159</v>
      </c>
      <c r="EI114" t="s">
        <v>159</v>
      </c>
      <c r="EJ114" t="s">
        <v>159</v>
      </c>
      <c r="EK114" t="s">
        <v>159</v>
      </c>
      <c r="EL114" t="s">
        <v>159</v>
      </c>
      <c r="EM114" t="s">
        <v>159</v>
      </c>
      <c r="EN114">
        <v>0.06</v>
      </c>
      <c r="EO114" t="s">
        <v>159</v>
      </c>
      <c r="EP114" t="s">
        <v>159</v>
      </c>
      <c r="EQ114" t="s">
        <v>165</v>
      </c>
      <c r="ER114" t="s">
        <v>165</v>
      </c>
      <c r="ES114">
        <v>0.03</v>
      </c>
      <c r="ET114" t="s">
        <v>159</v>
      </c>
      <c r="EU114" t="s">
        <v>165</v>
      </c>
      <c r="EV114" t="s">
        <v>159</v>
      </c>
      <c r="EW114" t="s">
        <v>159</v>
      </c>
      <c r="EX114" t="s">
        <v>159</v>
      </c>
      <c r="EY114" t="s">
        <v>159</v>
      </c>
      <c r="FA114" t="s">
        <v>159</v>
      </c>
      <c r="FB114" t="s">
        <v>159</v>
      </c>
      <c r="FC114">
        <v>0.02</v>
      </c>
      <c r="FD114" t="s">
        <v>159</v>
      </c>
      <c r="FE114" t="s">
        <v>159</v>
      </c>
      <c r="FF114" t="s">
        <v>159</v>
      </c>
      <c r="FG114" t="s">
        <v>159</v>
      </c>
      <c r="FH114" t="s">
        <v>159</v>
      </c>
      <c r="FI114" t="s">
        <v>159</v>
      </c>
      <c r="FJ114" t="s">
        <v>162</v>
      </c>
      <c r="FK114">
        <v>0.04</v>
      </c>
      <c r="FL114" t="s">
        <v>159</v>
      </c>
      <c r="FM114">
        <v>0.04</v>
      </c>
      <c r="FN114" t="s">
        <v>159</v>
      </c>
      <c r="FO114" t="s">
        <v>159</v>
      </c>
      <c r="FP114">
        <v>0.21</v>
      </c>
      <c r="FQ114" t="s">
        <v>159</v>
      </c>
    </row>
    <row r="115" spans="2:173" x14ac:dyDescent="0.25">
      <c r="B115" t="s">
        <v>202</v>
      </c>
      <c r="C115" t="s">
        <v>54</v>
      </c>
      <c r="D115">
        <v>41685</v>
      </c>
      <c r="E115" t="s">
        <v>339</v>
      </c>
      <c r="F115" t="s">
        <v>81</v>
      </c>
      <c r="H115" t="s">
        <v>339</v>
      </c>
      <c r="I115">
        <v>6.85</v>
      </c>
      <c r="J115" s="5">
        <v>37.1</v>
      </c>
      <c r="K115" s="5">
        <v>58.7</v>
      </c>
      <c r="L115">
        <v>0.44608032399999997</v>
      </c>
      <c r="N115">
        <v>2.7900000000000001E-2</v>
      </c>
      <c r="O115">
        <v>0</v>
      </c>
      <c r="P115">
        <v>7.0200000000000002E-3</v>
      </c>
      <c r="Q115" s="2">
        <v>1.8929799999999999</v>
      </c>
      <c r="R115">
        <v>4.0104881404758022</v>
      </c>
      <c r="S115">
        <v>0.49439639700162408</v>
      </c>
      <c r="T115" t="s">
        <v>79</v>
      </c>
      <c r="U115" t="s">
        <v>79</v>
      </c>
      <c r="V115">
        <v>1686</v>
      </c>
      <c r="W115">
        <v>0.371809</v>
      </c>
      <c r="X115">
        <v>0.273034</v>
      </c>
      <c r="Y115">
        <v>0.22716800000000001</v>
      </c>
      <c r="Z115">
        <v>0.21625800000000001</v>
      </c>
      <c r="AA115">
        <v>0.18214900000000001</v>
      </c>
      <c r="AB115">
        <v>0.145866</v>
      </c>
      <c r="AC115">
        <v>7.7687000000000006E-2</v>
      </c>
      <c r="AD115">
        <v>3.9732999999999997E-2</v>
      </c>
      <c r="AE115">
        <v>1.7635000000000001E-2</v>
      </c>
      <c r="AF115" t="s">
        <v>388</v>
      </c>
      <c r="AG115" t="s">
        <v>160</v>
      </c>
      <c r="AH115" t="s">
        <v>179</v>
      </c>
      <c r="AI115" t="s">
        <v>392</v>
      </c>
      <c r="AJ115" t="s">
        <v>392</v>
      </c>
      <c r="AK115" t="s">
        <v>392</v>
      </c>
      <c r="AL115" t="s">
        <v>392</v>
      </c>
      <c r="AM115" t="s">
        <v>383</v>
      </c>
      <c r="AN115" t="s">
        <v>383</v>
      </c>
      <c r="AO115">
        <v>74.301079999999999</v>
      </c>
      <c r="AP115">
        <v>11.538</v>
      </c>
      <c r="AQ115">
        <v>54.027000000000001</v>
      </c>
      <c r="AR115">
        <v>4722.3959999999997</v>
      </c>
      <c r="AS115">
        <v>3.87</v>
      </c>
      <c r="AT115">
        <v>86.891999999999996</v>
      </c>
      <c r="AU115">
        <v>44.088000000000001</v>
      </c>
      <c r="AV115">
        <v>37.448309999999999</v>
      </c>
      <c r="AW115">
        <v>77.995000000000005</v>
      </c>
      <c r="AX115">
        <v>3.1396000000000002</v>
      </c>
      <c r="AY115">
        <v>1414.7809999999999</v>
      </c>
      <c r="AZ115">
        <v>979.54049999999995</v>
      </c>
      <c r="BA115">
        <v>28.451519999999999</v>
      </c>
      <c r="BB115">
        <v>31.08</v>
      </c>
      <c r="BC115">
        <v>4991.5429999999997</v>
      </c>
      <c r="BD115">
        <v>41.695999999999998</v>
      </c>
      <c r="BE115">
        <v>10</v>
      </c>
      <c r="BF115">
        <v>6.52</v>
      </c>
      <c r="BG115">
        <v>170.8</v>
      </c>
      <c r="BH115">
        <v>75.400000000000006</v>
      </c>
      <c r="BI115" t="s">
        <v>180</v>
      </c>
      <c r="BJ115" t="s">
        <v>183</v>
      </c>
      <c r="BK115" t="s">
        <v>180</v>
      </c>
      <c r="BL115" t="s">
        <v>99</v>
      </c>
      <c r="BM115" t="s">
        <v>101</v>
      </c>
      <c r="BN115">
        <v>1400</v>
      </c>
      <c r="BO115" t="s">
        <v>100</v>
      </c>
      <c r="BP115" t="s">
        <v>304</v>
      </c>
      <c r="BQ115" t="s">
        <v>303</v>
      </c>
      <c r="BR115" t="s">
        <v>303</v>
      </c>
      <c r="BS115" t="s">
        <v>101</v>
      </c>
      <c r="BT115" t="s">
        <v>180</v>
      </c>
      <c r="BU115" t="s">
        <v>101</v>
      </c>
      <c r="BV115">
        <v>10</v>
      </c>
      <c r="BW115">
        <v>140</v>
      </c>
      <c r="BX115" t="s">
        <v>101</v>
      </c>
      <c r="BY115" t="s">
        <v>101</v>
      </c>
      <c r="BZ115" t="s">
        <v>180</v>
      </c>
      <c r="CA115" t="s">
        <v>181</v>
      </c>
      <c r="CB115" t="s">
        <v>99</v>
      </c>
      <c r="CC115">
        <v>0.01</v>
      </c>
      <c r="CD115" t="s">
        <v>159</v>
      </c>
      <c r="CE115" t="s">
        <v>159</v>
      </c>
      <c r="CF115" t="s">
        <v>159</v>
      </c>
      <c r="CG115">
        <v>0.02</v>
      </c>
      <c r="CH115" t="s">
        <v>159</v>
      </c>
      <c r="CI115" t="s">
        <v>159</v>
      </c>
      <c r="CJ115" t="s">
        <v>160</v>
      </c>
      <c r="CK115" t="s">
        <v>161</v>
      </c>
      <c r="CL115" t="s">
        <v>159</v>
      </c>
      <c r="CM115" t="s">
        <v>160</v>
      </c>
      <c r="CN115" t="s">
        <v>159</v>
      </c>
      <c r="CO115" t="s">
        <v>159</v>
      </c>
      <c r="CP115">
        <v>1.8</v>
      </c>
      <c r="CQ115" t="s">
        <v>159</v>
      </c>
      <c r="CR115" t="s">
        <v>159</v>
      </c>
      <c r="CS115" t="s">
        <v>162</v>
      </c>
      <c r="CT115" t="s">
        <v>159</v>
      </c>
      <c r="CU115" t="s">
        <v>159</v>
      </c>
      <c r="CV115" t="s">
        <v>159</v>
      </c>
      <c r="CW115" t="s">
        <v>159</v>
      </c>
      <c r="CX115" t="s">
        <v>159</v>
      </c>
      <c r="CY115" t="s">
        <v>159</v>
      </c>
      <c r="CZ115" t="s">
        <v>159</v>
      </c>
      <c r="DA115" t="s">
        <v>159</v>
      </c>
      <c r="DB115" t="s">
        <v>162</v>
      </c>
      <c r="DC115" t="s">
        <v>159</v>
      </c>
      <c r="DD115" t="s">
        <v>159</v>
      </c>
      <c r="DE115" t="s">
        <v>163</v>
      </c>
      <c r="DF115" t="s">
        <v>159</v>
      </c>
      <c r="DG115" t="s">
        <v>159</v>
      </c>
      <c r="DH115" t="s">
        <v>164</v>
      </c>
      <c r="DI115" t="s">
        <v>341</v>
      </c>
      <c r="DJ115" t="s">
        <v>159</v>
      </c>
      <c r="DK115" t="s">
        <v>160</v>
      </c>
      <c r="DL115" t="s">
        <v>162</v>
      </c>
      <c r="DM115" t="s">
        <v>159</v>
      </c>
      <c r="DN115" t="s">
        <v>159</v>
      </c>
      <c r="DO115" t="s">
        <v>165</v>
      </c>
      <c r="DP115" t="s">
        <v>159</v>
      </c>
      <c r="DQ115" t="s">
        <v>159</v>
      </c>
      <c r="DR115" t="s">
        <v>159</v>
      </c>
      <c r="DS115" t="s">
        <v>159</v>
      </c>
      <c r="DT115" t="s">
        <v>162</v>
      </c>
      <c r="DU115" t="s">
        <v>165</v>
      </c>
      <c r="DV115" t="s">
        <v>160</v>
      </c>
      <c r="DW115" t="s">
        <v>159</v>
      </c>
      <c r="DX115" t="s">
        <v>159</v>
      </c>
      <c r="DY115" t="s">
        <v>159</v>
      </c>
      <c r="DZ115" t="s">
        <v>159</v>
      </c>
      <c r="EA115" t="s">
        <v>159</v>
      </c>
      <c r="EB115" t="s">
        <v>159</v>
      </c>
      <c r="EC115" t="s">
        <v>159</v>
      </c>
      <c r="ED115">
        <v>0.02</v>
      </c>
      <c r="EE115" t="s">
        <v>159</v>
      </c>
      <c r="EF115" t="s">
        <v>162</v>
      </c>
      <c r="EG115" t="s">
        <v>159</v>
      </c>
      <c r="EH115" t="s">
        <v>159</v>
      </c>
      <c r="EI115" t="s">
        <v>159</v>
      </c>
      <c r="EJ115" t="s">
        <v>159</v>
      </c>
      <c r="EK115" t="s">
        <v>159</v>
      </c>
      <c r="EL115" t="s">
        <v>159</v>
      </c>
      <c r="EM115" t="s">
        <v>159</v>
      </c>
      <c r="EN115" t="s">
        <v>159</v>
      </c>
      <c r="EO115" t="s">
        <v>159</v>
      </c>
      <c r="EP115" t="s">
        <v>159</v>
      </c>
      <c r="EQ115" t="s">
        <v>165</v>
      </c>
      <c r="ER115" t="s">
        <v>165</v>
      </c>
      <c r="ES115">
        <v>7.0000000000000007E-2</v>
      </c>
      <c r="ET115" t="s">
        <v>159</v>
      </c>
      <c r="EU115" t="s">
        <v>165</v>
      </c>
      <c r="EV115" t="s">
        <v>159</v>
      </c>
      <c r="EW115" t="s">
        <v>159</v>
      </c>
      <c r="EX115" t="s">
        <v>159</v>
      </c>
      <c r="EY115" t="s">
        <v>159</v>
      </c>
      <c r="FA115" t="s">
        <v>159</v>
      </c>
      <c r="FB115" t="s">
        <v>159</v>
      </c>
      <c r="FC115">
        <v>0.04</v>
      </c>
      <c r="FD115" t="s">
        <v>159</v>
      </c>
      <c r="FE115" t="s">
        <v>159</v>
      </c>
      <c r="FF115" t="s">
        <v>159</v>
      </c>
      <c r="FG115" t="s">
        <v>159</v>
      </c>
      <c r="FH115" t="s">
        <v>159</v>
      </c>
      <c r="FI115" t="s">
        <v>159</v>
      </c>
      <c r="FJ115" t="s">
        <v>162</v>
      </c>
      <c r="FK115" t="s">
        <v>159</v>
      </c>
      <c r="FL115" t="s">
        <v>159</v>
      </c>
      <c r="FM115">
        <v>0.04</v>
      </c>
      <c r="FN115" t="s">
        <v>159</v>
      </c>
      <c r="FO115" t="s">
        <v>159</v>
      </c>
      <c r="FP115" t="s">
        <v>165</v>
      </c>
      <c r="FQ115" t="s">
        <v>159</v>
      </c>
    </row>
    <row r="116" spans="2:173" x14ac:dyDescent="0.25">
      <c r="B116" t="s">
        <v>202</v>
      </c>
      <c r="C116" t="s">
        <v>197</v>
      </c>
      <c r="D116">
        <v>40889</v>
      </c>
      <c r="E116" t="s">
        <v>237</v>
      </c>
      <c r="F116" t="s">
        <v>81</v>
      </c>
      <c r="H116" t="s">
        <v>37</v>
      </c>
      <c r="I116">
        <v>7.54</v>
      </c>
      <c r="J116" s="5"/>
      <c r="K116" s="5"/>
      <c r="L116">
        <v>0.36958800000000003</v>
      </c>
      <c r="M116">
        <v>475</v>
      </c>
      <c r="R116">
        <v>1.2137479409173531</v>
      </c>
      <c r="S116">
        <v>1.233916921253887</v>
      </c>
      <c r="T116">
        <v>1.6626931831681242E-2</v>
      </c>
      <c r="U116">
        <v>0.53021570533045181</v>
      </c>
      <c r="W116">
        <v>0.76315805319999996</v>
      </c>
      <c r="X116">
        <v>0.54505340749999998</v>
      </c>
      <c r="Y116">
        <v>0.50888929520000004</v>
      </c>
      <c r="Z116">
        <v>0.49015969040000001</v>
      </c>
      <c r="AA116">
        <v>0.44618893409999999</v>
      </c>
      <c r="AB116">
        <v>0.37568029019999999</v>
      </c>
      <c r="AC116">
        <v>0.26243325319999999</v>
      </c>
      <c r="AD116">
        <v>0.1942256466</v>
      </c>
      <c r="AE116">
        <v>0.14490010219999999</v>
      </c>
      <c r="AF116">
        <v>1.26</v>
      </c>
      <c r="AG116" t="s">
        <v>160</v>
      </c>
      <c r="AH116">
        <v>1</v>
      </c>
      <c r="AK116">
        <v>0.03</v>
      </c>
      <c r="AM116">
        <v>5900</v>
      </c>
      <c r="AN116">
        <v>36500</v>
      </c>
      <c r="AO116">
        <v>1301.146794871795</v>
      </c>
      <c r="AS116">
        <v>5.2</v>
      </c>
      <c r="AT116">
        <v>16.253999999999998</v>
      </c>
      <c r="AU116">
        <v>7.2</v>
      </c>
      <c r="AV116">
        <v>12.212</v>
      </c>
      <c r="AW116">
        <v>1390.21</v>
      </c>
      <c r="BA116">
        <v>15.675000000000001</v>
      </c>
      <c r="BD116">
        <v>43.506399999999999</v>
      </c>
      <c r="BE116">
        <v>11.192</v>
      </c>
      <c r="BG116">
        <v>11.16</v>
      </c>
      <c r="BH116">
        <v>49.113</v>
      </c>
      <c r="BJ116" t="s">
        <v>101</v>
      </c>
      <c r="BK116" t="s">
        <v>101</v>
      </c>
      <c r="BL116">
        <v>13</v>
      </c>
      <c r="BM116" t="s">
        <v>101</v>
      </c>
      <c r="BN116">
        <v>98</v>
      </c>
      <c r="BO116" t="s">
        <v>100</v>
      </c>
      <c r="BS116" t="s">
        <v>101</v>
      </c>
      <c r="BT116" t="s">
        <v>101</v>
      </c>
      <c r="BU116" t="s">
        <v>101</v>
      </c>
      <c r="BW116" t="s">
        <v>100</v>
      </c>
      <c r="BY116" t="s">
        <v>99</v>
      </c>
      <c r="BZ116" t="s">
        <v>101</v>
      </c>
      <c r="CB116" t="s">
        <v>99</v>
      </c>
      <c r="EJ116" t="s">
        <v>160</v>
      </c>
      <c r="EL116" t="s">
        <v>160</v>
      </c>
      <c r="EM116" t="s">
        <v>160</v>
      </c>
      <c r="EP116" t="s">
        <v>160</v>
      </c>
      <c r="EQ116" t="s">
        <v>160</v>
      </c>
      <c r="ES116" t="s">
        <v>160</v>
      </c>
      <c r="EU116" t="s">
        <v>160</v>
      </c>
      <c r="EY116" t="s">
        <v>160</v>
      </c>
      <c r="EZ116" t="s">
        <v>160</v>
      </c>
      <c r="FA116" t="s">
        <v>160</v>
      </c>
      <c r="FB116" t="s">
        <v>160</v>
      </c>
      <c r="FD116" t="s">
        <v>160</v>
      </c>
      <c r="FE116" t="s">
        <v>160</v>
      </c>
      <c r="FF116" t="s">
        <v>160</v>
      </c>
    </row>
    <row r="117" spans="2:173" x14ac:dyDescent="0.25">
      <c r="B117" t="s">
        <v>202</v>
      </c>
      <c r="C117" t="s">
        <v>197</v>
      </c>
      <c r="D117">
        <v>40941</v>
      </c>
      <c r="E117" t="s">
        <v>238</v>
      </c>
      <c r="F117" t="s">
        <v>81</v>
      </c>
      <c r="H117" t="s">
        <v>38</v>
      </c>
      <c r="I117">
        <v>7.36</v>
      </c>
      <c r="J117" s="5"/>
      <c r="K117" s="5">
        <v>109</v>
      </c>
      <c r="L117" t="s">
        <v>274</v>
      </c>
      <c r="M117">
        <v>248.6</v>
      </c>
      <c r="V117">
        <v>2314.0625</v>
      </c>
      <c r="W117">
        <v>0.3309535086</v>
      </c>
      <c r="X117">
        <v>0.18583384159999999</v>
      </c>
      <c r="Y117">
        <v>0.1645286977</v>
      </c>
      <c r="Z117">
        <v>0.158211872</v>
      </c>
      <c r="AA117">
        <v>0.13872687519999999</v>
      </c>
      <c r="AB117">
        <v>0.1104040444</v>
      </c>
      <c r="AC117">
        <v>6.1227437109999998E-2</v>
      </c>
      <c r="AD117">
        <v>3.4485463049999998E-2</v>
      </c>
      <c r="AE117">
        <v>1.9293731080000001E-2</v>
      </c>
      <c r="AF117">
        <v>1.1100000000000001</v>
      </c>
      <c r="AG117" t="s">
        <v>160</v>
      </c>
      <c r="AH117">
        <v>1</v>
      </c>
      <c r="AK117">
        <v>0.03</v>
      </c>
      <c r="AM117" t="s">
        <v>275</v>
      </c>
      <c r="AN117">
        <v>22300</v>
      </c>
      <c r="AO117">
        <v>414.30320512820509</v>
      </c>
      <c r="AS117">
        <v>5.6849999999999996</v>
      </c>
      <c r="AT117">
        <v>17.128999999999998</v>
      </c>
      <c r="AU117">
        <v>10.176</v>
      </c>
      <c r="AV117">
        <v>3.6801119999999994</v>
      </c>
      <c r="AW117">
        <v>693.56200000000001</v>
      </c>
      <c r="BA117">
        <v>14.730999999999995</v>
      </c>
      <c r="BD117">
        <v>39.317600000000006</v>
      </c>
      <c r="BE117">
        <v>15.065999999999999</v>
      </c>
      <c r="BG117">
        <v>7.04</v>
      </c>
      <c r="BH117">
        <v>50.09</v>
      </c>
      <c r="BJ117" t="s">
        <v>101</v>
      </c>
      <c r="BK117" t="s">
        <v>101</v>
      </c>
      <c r="BL117">
        <v>17</v>
      </c>
      <c r="BM117" t="s">
        <v>101</v>
      </c>
      <c r="BN117">
        <v>42</v>
      </c>
      <c r="BO117" t="s">
        <v>100</v>
      </c>
      <c r="BS117" t="s">
        <v>101</v>
      </c>
      <c r="BT117" t="s">
        <v>101</v>
      </c>
      <c r="BU117" t="s">
        <v>101</v>
      </c>
      <c r="BW117" t="s">
        <v>100</v>
      </c>
      <c r="BY117" t="s">
        <v>99</v>
      </c>
      <c r="BZ117" t="s">
        <v>101</v>
      </c>
      <c r="CB117" t="s">
        <v>99</v>
      </c>
      <c r="CC117">
        <v>0.05</v>
      </c>
      <c r="CD117" t="s">
        <v>159</v>
      </c>
      <c r="CE117" t="s">
        <v>159</v>
      </c>
      <c r="CF117" t="s">
        <v>159</v>
      </c>
      <c r="CG117">
        <v>0.19</v>
      </c>
      <c r="CH117" t="s">
        <v>159</v>
      </c>
      <c r="CI117" t="s">
        <v>159</v>
      </c>
      <c r="CJ117" t="s">
        <v>160</v>
      </c>
      <c r="CK117" t="s">
        <v>161</v>
      </c>
      <c r="CL117" t="s">
        <v>159</v>
      </c>
      <c r="CM117" t="s">
        <v>160</v>
      </c>
      <c r="CN117" t="s">
        <v>159</v>
      </c>
      <c r="CO117" t="s">
        <v>159</v>
      </c>
      <c r="CP117">
        <v>7.0000000000000007E-2</v>
      </c>
      <c r="CQ117" t="s">
        <v>159</v>
      </c>
      <c r="CR117" t="s">
        <v>159</v>
      </c>
      <c r="CT117" t="s">
        <v>159</v>
      </c>
      <c r="CU117" t="s">
        <v>159</v>
      </c>
      <c r="CV117" t="s">
        <v>159</v>
      </c>
      <c r="CW117" t="s">
        <v>159</v>
      </c>
      <c r="CX117" t="s">
        <v>159</v>
      </c>
      <c r="CY117" t="s">
        <v>159</v>
      </c>
      <c r="CZ117" t="s">
        <v>159</v>
      </c>
      <c r="DA117" t="s">
        <v>159</v>
      </c>
      <c r="DB117" t="s">
        <v>162</v>
      </c>
      <c r="DC117" t="s">
        <v>159</v>
      </c>
      <c r="DD117" t="s">
        <v>159</v>
      </c>
      <c r="DE117" t="s">
        <v>163</v>
      </c>
      <c r="DF117" t="s">
        <v>159</v>
      </c>
      <c r="DG117" t="s">
        <v>159</v>
      </c>
      <c r="DH117" t="s">
        <v>164</v>
      </c>
      <c r="DI117" t="s">
        <v>159</v>
      </c>
      <c r="DJ117" t="s">
        <v>159</v>
      </c>
      <c r="DK117" t="s">
        <v>160</v>
      </c>
      <c r="DL117" t="s">
        <v>162</v>
      </c>
      <c r="DM117" t="s">
        <v>159</v>
      </c>
      <c r="DN117" t="s">
        <v>159</v>
      </c>
      <c r="DO117">
        <v>0.03</v>
      </c>
      <c r="DP117" t="s">
        <v>159</v>
      </c>
      <c r="DQ117" t="s">
        <v>159</v>
      </c>
      <c r="DR117" t="s">
        <v>159</v>
      </c>
      <c r="DS117" t="s">
        <v>159</v>
      </c>
      <c r="DT117" t="s">
        <v>162</v>
      </c>
      <c r="DU117" t="s">
        <v>165</v>
      </c>
      <c r="DV117" t="s">
        <v>160</v>
      </c>
      <c r="DW117" t="s">
        <v>159</v>
      </c>
      <c r="DX117" t="s">
        <v>159</v>
      </c>
      <c r="DY117" t="s">
        <v>159</v>
      </c>
      <c r="DZ117" t="s">
        <v>159</v>
      </c>
      <c r="EA117" t="s">
        <v>159</v>
      </c>
      <c r="EB117" t="s">
        <v>159</v>
      </c>
      <c r="EC117" t="s">
        <v>159</v>
      </c>
      <c r="ED117" t="s">
        <v>159</v>
      </c>
      <c r="EE117" t="s">
        <v>159</v>
      </c>
      <c r="EF117" t="s">
        <v>162</v>
      </c>
      <c r="EG117" t="s">
        <v>159</v>
      </c>
      <c r="EH117" t="s">
        <v>159</v>
      </c>
      <c r="EI117" t="s">
        <v>159</v>
      </c>
      <c r="EJ117" t="s">
        <v>159</v>
      </c>
      <c r="EL117">
        <v>0.02</v>
      </c>
      <c r="EM117">
        <v>0.04</v>
      </c>
      <c r="EO117" t="s">
        <v>159</v>
      </c>
      <c r="EP117" t="s">
        <v>159</v>
      </c>
      <c r="EQ117" t="s">
        <v>165</v>
      </c>
      <c r="ER117" t="s">
        <v>165</v>
      </c>
      <c r="ES117">
        <v>0.03</v>
      </c>
      <c r="EU117" t="s">
        <v>165</v>
      </c>
      <c r="EV117" t="s">
        <v>159</v>
      </c>
      <c r="EW117" t="s">
        <v>159</v>
      </c>
      <c r="EX117" t="s">
        <v>159</v>
      </c>
      <c r="EY117" t="s">
        <v>159</v>
      </c>
      <c r="FA117" t="s">
        <v>159</v>
      </c>
      <c r="FB117" t="s">
        <v>159</v>
      </c>
      <c r="FC117" t="s">
        <v>159</v>
      </c>
      <c r="FD117">
        <v>0.03</v>
      </c>
      <c r="FE117" t="s">
        <v>159</v>
      </c>
      <c r="FF117" t="s">
        <v>159</v>
      </c>
      <c r="FG117">
        <v>0.08</v>
      </c>
      <c r="FH117" t="s">
        <v>159</v>
      </c>
      <c r="FI117" t="s">
        <v>159</v>
      </c>
      <c r="FJ117" t="s">
        <v>162</v>
      </c>
      <c r="FK117">
        <v>0.01</v>
      </c>
      <c r="FL117" t="s">
        <v>159</v>
      </c>
      <c r="FM117">
        <v>0.05</v>
      </c>
      <c r="FN117" t="s">
        <v>159</v>
      </c>
      <c r="FO117" t="s">
        <v>159</v>
      </c>
      <c r="FP117">
        <v>0.04</v>
      </c>
      <c r="FQ117">
        <v>0.11</v>
      </c>
    </row>
    <row r="118" spans="2:173" x14ac:dyDescent="0.25">
      <c r="B118" t="s">
        <v>202</v>
      </c>
      <c r="C118" t="s">
        <v>197</v>
      </c>
      <c r="D118">
        <v>41333</v>
      </c>
      <c r="E118" t="s">
        <v>282</v>
      </c>
      <c r="F118" t="s">
        <v>81</v>
      </c>
      <c r="H118" t="s">
        <v>282</v>
      </c>
      <c r="I118">
        <v>7.42</v>
      </c>
      <c r="J118" s="5">
        <v>114</v>
      </c>
      <c r="K118" s="5">
        <v>141.9</v>
      </c>
      <c r="L118">
        <v>0.28390895500000002</v>
      </c>
      <c r="N118">
        <v>3.5900000000000001E-2</v>
      </c>
      <c r="O118">
        <v>5.7299999999999997E-2</v>
      </c>
      <c r="P118">
        <v>1.4800000000000001E-2</v>
      </c>
      <c r="Q118" s="2">
        <v>0.40820000000000001</v>
      </c>
      <c r="R118">
        <v>2.642313738087374</v>
      </c>
      <c r="S118">
        <v>1.0412100239096791</v>
      </c>
      <c r="T118">
        <v>1.8207806149893591E-2</v>
      </c>
      <c r="U118">
        <v>0.41906398064782679</v>
      </c>
      <c r="V118">
        <v>3898</v>
      </c>
      <c r="W118">
        <v>0.38651000000000002</v>
      </c>
      <c r="X118">
        <v>0.215147</v>
      </c>
      <c r="Y118">
        <v>0.182203</v>
      </c>
      <c r="Z118">
        <v>0.173763</v>
      </c>
      <c r="AA118">
        <v>0.141929</v>
      </c>
      <c r="AB118">
        <v>0.109942</v>
      </c>
      <c r="AC118">
        <v>5.7849999999999999E-2</v>
      </c>
      <c r="AD118">
        <v>3.1987000000000002E-2</v>
      </c>
      <c r="AE118">
        <v>1.7727E-2</v>
      </c>
      <c r="AF118">
        <v>15.25</v>
      </c>
      <c r="AG118" t="s">
        <v>160</v>
      </c>
      <c r="AH118" t="s">
        <v>179</v>
      </c>
      <c r="AI118">
        <v>12.51</v>
      </c>
      <c r="AJ118" t="s">
        <v>392</v>
      </c>
      <c r="AK118" t="s">
        <v>392</v>
      </c>
      <c r="AL118">
        <v>5.49</v>
      </c>
      <c r="AM118" t="s">
        <v>383</v>
      </c>
      <c r="AN118" t="s">
        <v>383</v>
      </c>
      <c r="AO118">
        <v>256.79600000000005</v>
      </c>
      <c r="AP118">
        <v>7.1500000000000012</v>
      </c>
      <c r="AQ118">
        <v>68.266000000000005</v>
      </c>
      <c r="AR118">
        <v>10103.651599999999</v>
      </c>
      <c r="AS118">
        <v>1.2799999999999998</v>
      </c>
      <c r="AT118">
        <v>10.439999999999998</v>
      </c>
      <c r="AU118">
        <v>15.582000000000001</v>
      </c>
      <c r="AV118">
        <v>24.755999999999997</v>
      </c>
      <c r="AW118">
        <v>198.27499999999998</v>
      </c>
      <c r="AX118">
        <v>2.4250000000000003</v>
      </c>
      <c r="AY118">
        <v>1592.5714500000001</v>
      </c>
      <c r="AZ118">
        <v>5300.4349299999994</v>
      </c>
      <c r="BA118">
        <v>11.575200000000002</v>
      </c>
      <c r="BB118">
        <v>5.8100000000000005</v>
      </c>
      <c r="BC118">
        <v>4690.9674999999988</v>
      </c>
      <c r="BD118">
        <v>16.5</v>
      </c>
      <c r="BE118">
        <v>5.1000000000000005</v>
      </c>
      <c r="BF118">
        <v>13.809999999999999</v>
      </c>
      <c r="BG118">
        <v>22.3</v>
      </c>
      <c r="BH118">
        <v>19.268000000000001</v>
      </c>
      <c r="BI118" t="s">
        <v>180</v>
      </c>
      <c r="BJ118" t="s">
        <v>183</v>
      </c>
      <c r="BK118" t="s">
        <v>180</v>
      </c>
      <c r="BL118" t="s">
        <v>99</v>
      </c>
      <c r="BM118" t="s">
        <v>101</v>
      </c>
      <c r="BN118">
        <v>110</v>
      </c>
      <c r="BO118" t="s">
        <v>100</v>
      </c>
      <c r="BP118" t="s">
        <v>304</v>
      </c>
      <c r="BQ118" t="s">
        <v>303</v>
      </c>
      <c r="BR118" t="s">
        <v>303</v>
      </c>
      <c r="BS118" t="s">
        <v>101</v>
      </c>
      <c r="BT118" t="s">
        <v>180</v>
      </c>
      <c r="BU118" t="s">
        <v>101</v>
      </c>
      <c r="BV118" t="s">
        <v>101</v>
      </c>
      <c r="BW118" t="s">
        <v>100</v>
      </c>
      <c r="BX118" t="s">
        <v>101</v>
      </c>
      <c r="BY118" t="s">
        <v>101</v>
      </c>
      <c r="BZ118" t="s">
        <v>180</v>
      </c>
      <c r="CA118" t="s">
        <v>181</v>
      </c>
      <c r="CB118" t="s">
        <v>99</v>
      </c>
      <c r="CC118" t="s">
        <v>159</v>
      </c>
      <c r="CD118" t="s">
        <v>159</v>
      </c>
      <c r="CE118" t="s">
        <v>159</v>
      </c>
      <c r="CF118" t="s">
        <v>159</v>
      </c>
      <c r="CG118">
        <v>0.25</v>
      </c>
      <c r="CH118" t="s">
        <v>159</v>
      </c>
      <c r="CI118" t="s">
        <v>159</v>
      </c>
      <c r="CJ118" t="s">
        <v>160</v>
      </c>
      <c r="CK118" t="s">
        <v>161</v>
      </c>
      <c r="CL118" t="s">
        <v>159</v>
      </c>
      <c r="CM118" t="s">
        <v>160</v>
      </c>
      <c r="CN118" t="s">
        <v>159</v>
      </c>
      <c r="CO118" t="s">
        <v>159</v>
      </c>
      <c r="CP118">
        <v>0.11</v>
      </c>
      <c r="CQ118" t="s">
        <v>159</v>
      </c>
      <c r="CR118" t="s">
        <v>159</v>
      </c>
      <c r="CS118" t="s">
        <v>162</v>
      </c>
      <c r="CT118" t="s">
        <v>159</v>
      </c>
      <c r="CU118" t="s">
        <v>159</v>
      </c>
      <c r="CV118" t="s">
        <v>159</v>
      </c>
      <c r="CW118" t="s">
        <v>159</v>
      </c>
      <c r="CX118" t="s">
        <v>159</v>
      </c>
      <c r="CY118" t="s">
        <v>159</v>
      </c>
      <c r="CZ118" t="s">
        <v>159</v>
      </c>
      <c r="DA118" t="s">
        <v>159</v>
      </c>
      <c r="DB118" t="s">
        <v>162</v>
      </c>
      <c r="DC118" t="s">
        <v>159</v>
      </c>
      <c r="DD118" t="s">
        <v>159</v>
      </c>
      <c r="DE118" t="s">
        <v>163</v>
      </c>
      <c r="DF118" t="s">
        <v>159</v>
      </c>
      <c r="DG118" t="s">
        <v>159</v>
      </c>
      <c r="DH118" t="s">
        <v>164</v>
      </c>
      <c r="DI118" t="s">
        <v>159</v>
      </c>
      <c r="DJ118" t="s">
        <v>159</v>
      </c>
      <c r="DK118" t="s">
        <v>160</v>
      </c>
      <c r="DL118" t="s">
        <v>162</v>
      </c>
      <c r="DM118" t="s">
        <v>159</v>
      </c>
      <c r="DN118" t="s">
        <v>159</v>
      </c>
      <c r="DO118">
        <v>0.04</v>
      </c>
      <c r="DP118" t="s">
        <v>159</v>
      </c>
      <c r="DQ118" t="s">
        <v>159</v>
      </c>
      <c r="DR118" t="s">
        <v>159</v>
      </c>
      <c r="DS118" t="s">
        <v>159</v>
      </c>
      <c r="DT118" t="s">
        <v>162</v>
      </c>
      <c r="DU118" t="s">
        <v>165</v>
      </c>
      <c r="DV118" t="s">
        <v>160</v>
      </c>
      <c r="DW118" t="s">
        <v>159</v>
      </c>
      <c r="DX118" t="s">
        <v>159</v>
      </c>
      <c r="DY118" t="s">
        <v>159</v>
      </c>
      <c r="DZ118" t="s">
        <v>159</v>
      </c>
      <c r="EA118" t="s">
        <v>159</v>
      </c>
      <c r="EB118" t="s">
        <v>159</v>
      </c>
      <c r="EC118" t="s">
        <v>159</v>
      </c>
      <c r="ED118" t="s">
        <v>159</v>
      </c>
      <c r="EE118" t="s">
        <v>159</v>
      </c>
      <c r="EF118" t="s">
        <v>162</v>
      </c>
      <c r="EG118">
        <v>0.04</v>
      </c>
      <c r="EH118" t="s">
        <v>159</v>
      </c>
      <c r="EI118" t="s">
        <v>159</v>
      </c>
      <c r="EJ118" t="s">
        <v>159</v>
      </c>
      <c r="EK118" t="s">
        <v>159</v>
      </c>
      <c r="EL118">
        <v>0.01</v>
      </c>
      <c r="EM118" t="s">
        <v>159</v>
      </c>
      <c r="EN118" t="s">
        <v>159</v>
      </c>
      <c r="EO118" t="s">
        <v>159</v>
      </c>
      <c r="EP118" t="s">
        <v>159</v>
      </c>
      <c r="EQ118" t="s">
        <v>165</v>
      </c>
      <c r="ER118" t="s">
        <v>165</v>
      </c>
      <c r="ES118">
        <v>0.05</v>
      </c>
      <c r="ET118" t="s">
        <v>159</v>
      </c>
      <c r="EU118" t="s">
        <v>165</v>
      </c>
      <c r="EV118" t="s">
        <v>159</v>
      </c>
      <c r="EW118" t="s">
        <v>159</v>
      </c>
      <c r="EX118" t="s">
        <v>159</v>
      </c>
      <c r="EY118" t="s">
        <v>159</v>
      </c>
      <c r="FA118" t="s">
        <v>159</v>
      </c>
      <c r="FB118" t="s">
        <v>159</v>
      </c>
      <c r="FC118" t="s">
        <v>159</v>
      </c>
      <c r="FD118">
        <v>0.01</v>
      </c>
      <c r="FE118" t="s">
        <v>159</v>
      </c>
      <c r="FF118" t="s">
        <v>159</v>
      </c>
      <c r="FG118">
        <v>0.03</v>
      </c>
      <c r="FH118" t="s">
        <v>159</v>
      </c>
      <c r="FI118" t="s">
        <v>159</v>
      </c>
      <c r="FJ118" t="s">
        <v>162</v>
      </c>
      <c r="FK118">
        <v>0.05</v>
      </c>
      <c r="FL118" t="s">
        <v>159</v>
      </c>
      <c r="FM118">
        <v>7.0000000000000007E-2</v>
      </c>
      <c r="FN118" t="s">
        <v>159</v>
      </c>
      <c r="FO118">
        <v>0.21</v>
      </c>
      <c r="FP118">
        <v>0.12</v>
      </c>
      <c r="FQ118">
        <v>0.26</v>
      </c>
    </row>
    <row r="119" spans="2:173" x14ac:dyDescent="0.25">
      <c r="B119" t="s">
        <v>202</v>
      </c>
      <c r="C119" t="s">
        <v>197</v>
      </c>
      <c r="D119">
        <v>41380</v>
      </c>
      <c r="E119" t="s">
        <v>284</v>
      </c>
      <c r="F119" t="s">
        <v>81</v>
      </c>
      <c r="H119" t="s">
        <v>284</v>
      </c>
      <c r="I119">
        <v>7.25</v>
      </c>
      <c r="J119" s="5">
        <v>62.9</v>
      </c>
      <c r="K119" s="5">
        <v>168.9</v>
      </c>
      <c r="L119">
        <v>4.6124285999999994E-2</v>
      </c>
      <c r="N119">
        <v>3.9199999999999999E-2</v>
      </c>
      <c r="O119">
        <v>0.114</v>
      </c>
      <c r="P119">
        <v>1.2E-2</v>
      </c>
      <c r="Q119" s="2">
        <v>0.55699999999999994</v>
      </c>
      <c r="R119">
        <v>5.4143292301620098</v>
      </c>
      <c r="S119">
        <v>2.0076970480412504</v>
      </c>
      <c r="T119">
        <v>1.1523687086522077E-2</v>
      </c>
      <c r="U119">
        <v>0.60405168046938806</v>
      </c>
      <c r="V119">
        <v>3241</v>
      </c>
      <c r="W119">
        <v>0.582399</v>
      </c>
      <c r="X119">
        <v>0.31497700000000001</v>
      </c>
      <c r="Y119">
        <v>0.25443199999999999</v>
      </c>
      <c r="Z119">
        <v>0.24043400000000001</v>
      </c>
      <c r="AA119">
        <v>0.19380800000000001</v>
      </c>
      <c r="AB119">
        <v>0.150199</v>
      </c>
      <c r="AC119">
        <v>7.3936000000000002E-2</v>
      </c>
      <c r="AD119">
        <v>3.7596999999999998E-2</v>
      </c>
      <c r="AE119">
        <v>2.0055E-2</v>
      </c>
      <c r="AF119">
        <v>6.49</v>
      </c>
      <c r="AG119" t="s">
        <v>160</v>
      </c>
      <c r="AH119" t="s">
        <v>179</v>
      </c>
      <c r="AI119">
        <v>5.33</v>
      </c>
      <c r="AJ119" t="s">
        <v>392</v>
      </c>
      <c r="AK119" t="s">
        <v>392</v>
      </c>
      <c r="AL119">
        <v>2.64</v>
      </c>
      <c r="AM119">
        <v>27230</v>
      </c>
      <c r="AN119">
        <v>9895</v>
      </c>
      <c r="AO119">
        <v>116.247</v>
      </c>
      <c r="AP119">
        <v>4.8899999999999997</v>
      </c>
      <c r="AQ119">
        <v>48.222000000000001</v>
      </c>
      <c r="AR119">
        <v>13975.466</v>
      </c>
      <c r="AS119">
        <v>3.72</v>
      </c>
      <c r="AT119">
        <v>20.774999999999999</v>
      </c>
      <c r="AU119">
        <v>21</v>
      </c>
      <c r="AV119">
        <v>11.787000000000001</v>
      </c>
      <c r="AW119">
        <v>103.264</v>
      </c>
      <c r="AX119">
        <v>5.0389999999999997</v>
      </c>
      <c r="AY119">
        <v>2730.2204999999999</v>
      </c>
      <c r="AZ119">
        <v>10143.954</v>
      </c>
      <c r="BA119">
        <v>4.0101399999999998</v>
      </c>
      <c r="BB119">
        <v>3.6</v>
      </c>
      <c r="BC119">
        <v>7421.8526000000002</v>
      </c>
      <c r="BD119">
        <v>34.774999999999999</v>
      </c>
      <c r="BE119">
        <v>5.2649999999999997</v>
      </c>
      <c r="BF119">
        <v>37.47</v>
      </c>
      <c r="BG119">
        <v>10.494</v>
      </c>
      <c r="BH119">
        <v>39.86224</v>
      </c>
      <c r="BI119" t="s">
        <v>180</v>
      </c>
      <c r="BJ119" t="s">
        <v>183</v>
      </c>
      <c r="BK119" t="s">
        <v>180</v>
      </c>
      <c r="BL119">
        <v>30</v>
      </c>
      <c r="BM119" t="s">
        <v>101</v>
      </c>
      <c r="BN119">
        <v>150</v>
      </c>
      <c r="BO119">
        <v>410</v>
      </c>
      <c r="BP119" t="s">
        <v>304</v>
      </c>
      <c r="BQ119" t="s">
        <v>303</v>
      </c>
      <c r="BR119" t="s">
        <v>303</v>
      </c>
      <c r="BS119" t="s">
        <v>101</v>
      </c>
      <c r="BT119" t="s">
        <v>180</v>
      </c>
      <c r="BU119" t="s">
        <v>101</v>
      </c>
      <c r="BV119" t="s">
        <v>101</v>
      </c>
      <c r="BW119">
        <v>330</v>
      </c>
      <c r="BX119" t="s">
        <v>101</v>
      </c>
      <c r="BY119" t="s">
        <v>101</v>
      </c>
      <c r="BZ119">
        <v>42</v>
      </c>
      <c r="CA119" t="s">
        <v>181</v>
      </c>
      <c r="CB119" t="s">
        <v>99</v>
      </c>
      <c r="CC119">
        <v>0.25</v>
      </c>
      <c r="CD119" t="s">
        <v>159</v>
      </c>
      <c r="CE119" t="s">
        <v>159</v>
      </c>
      <c r="CF119" t="s">
        <v>159</v>
      </c>
      <c r="CG119">
        <v>0.47</v>
      </c>
      <c r="CH119" t="s">
        <v>159</v>
      </c>
      <c r="CI119" t="s">
        <v>159</v>
      </c>
      <c r="CJ119" t="s">
        <v>160</v>
      </c>
      <c r="CK119" t="s">
        <v>161</v>
      </c>
      <c r="CL119" t="s">
        <v>159</v>
      </c>
      <c r="CM119" t="s">
        <v>160</v>
      </c>
      <c r="CN119" t="s">
        <v>159</v>
      </c>
      <c r="CO119" t="s">
        <v>159</v>
      </c>
      <c r="CP119">
        <v>0.16</v>
      </c>
      <c r="CQ119" t="s">
        <v>159</v>
      </c>
      <c r="CR119" t="s">
        <v>159</v>
      </c>
      <c r="CS119" t="s">
        <v>159</v>
      </c>
      <c r="CT119" t="s">
        <v>159</v>
      </c>
      <c r="CU119" t="s">
        <v>159</v>
      </c>
      <c r="CV119" t="s">
        <v>159</v>
      </c>
      <c r="CW119" t="s">
        <v>159</v>
      </c>
      <c r="CX119" t="s">
        <v>159</v>
      </c>
      <c r="CY119" t="s">
        <v>159</v>
      </c>
      <c r="CZ119" t="s">
        <v>159</v>
      </c>
      <c r="DA119" t="s">
        <v>159</v>
      </c>
      <c r="DB119" t="s">
        <v>162</v>
      </c>
      <c r="DC119" t="s">
        <v>159</v>
      </c>
      <c r="DD119" t="s">
        <v>159</v>
      </c>
      <c r="DE119" t="s">
        <v>163</v>
      </c>
      <c r="DF119" t="s">
        <v>159</v>
      </c>
      <c r="DG119" t="s">
        <v>159</v>
      </c>
      <c r="DH119" t="s">
        <v>164</v>
      </c>
      <c r="DI119" t="s">
        <v>341</v>
      </c>
      <c r="DJ119" t="s">
        <v>159</v>
      </c>
      <c r="DK119" t="s">
        <v>160</v>
      </c>
      <c r="DL119" t="s">
        <v>162</v>
      </c>
      <c r="DM119" t="s">
        <v>159</v>
      </c>
      <c r="DN119" t="s">
        <v>159</v>
      </c>
      <c r="DO119">
        <v>0.15</v>
      </c>
      <c r="DP119" t="s">
        <v>159</v>
      </c>
      <c r="DQ119" t="s">
        <v>159</v>
      </c>
      <c r="DR119" t="s">
        <v>159</v>
      </c>
      <c r="DS119" t="s">
        <v>159</v>
      </c>
      <c r="DT119" t="s">
        <v>162</v>
      </c>
      <c r="DU119" t="s">
        <v>165</v>
      </c>
      <c r="DV119" t="s">
        <v>160</v>
      </c>
      <c r="DW119" t="s">
        <v>159</v>
      </c>
      <c r="DX119" t="s">
        <v>159</v>
      </c>
      <c r="DY119" t="s">
        <v>159</v>
      </c>
      <c r="DZ119" t="s">
        <v>159</v>
      </c>
      <c r="EA119" t="s">
        <v>159</v>
      </c>
      <c r="EB119" t="s">
        <v>159</v>
      </c>
      <c r="EC119" t="s">
        <v>159</v>
      </c>
      <c r="ED119" t="s">
        <v>159</v>
      </c>
      <c r="EE119" t="s">
        <v>159</v>
      </c>
      <c r="EF119" t="s">
        <v>162</v>
      </c>
      <c r="EG119" t="s">
        <v>159</v>
      </c>
      <c r="EH119" t="s">
        <v>159</v>
      </c>
      <c r="EI119" t="s">
        <v>159</v>
      </c>
      <c r="EJ119" t="s">
        <v>159</v>
      </c>
      <c r="EK119" t="s">
        <v>159</v>
      </c>
      <c r="EL119">
        <v>0.12</v>
      </c>
      <c r="EM119" t="s">
        <v>159</v>
      </c>
      <c r="EN119" t="s">
        <v>159</v>
      </c>
      <c r="EO119" t="s">
        <v>159</v>
      </c>
      <c r="EP119" t="s">
        <v>159</v>
      </c>
      <c r="EQ119" t="s">
        <v>165</v>
      </c>
      <c r="ER119" t="s">
        <v>165</v>
      </c>
      <c r="ES119">
        <v>7.0000000000000007E-2</v>
      </c>
      <c r="ET119" t="s">
        <v>159</v>
      </c>
      <c r="EU119" t="s">
        <v>165</v>
      </c>
      <c r="EV119" t="s">
        <v>159</v>
      </c>
      <c r="EW119" t="s">
        <v>159</v>
      </c>
      <c r="EX119" t="s">
        <v>159</v>
      </c>
      <c r="EY119" t="s">
        <v>159</v>
      </c>
      <c r="FA119" t="s">
        <v>159</v>
      </c>
      <c r="FB119" t="s">
        <v>159</v>
      </c>
      <c r="FC119" t="s">
        <v>159</v>
      </c>
      <c r="FD119">
        <v>0.03</v>
      </c>
      <c r="FE119" t="s">
        <v>159</v>
      </c>
      <c r="FF119" t="s">
        <v>159</v>
      </c>
      <c r="FG119">
        <v>0.27</v>
      </c>
      <c r="FH119" t="s">
        <v>159</v>
      </c>
      <c r="FI119" t="s">
        <v>159</v>
      </c>
      <c r="FJ119" t="s">
        <v>162</v>
      </c>
      <c r="FK119" t="s">
        <v>159</v>
      </c>
      <c r="FL119" t="s">
        <v>159</v>
      </c>
      <c r="FM119">
        <v>0.11</v>
      </c>
      <c r="FN119" t="s">
        <v>159</v>
      </c>
      <c r="FO119">
        <v>0.02</v>
      </c>
      <c r="FP119">
        <v>0.44</v>
      </c>
      <c r="FQ119">
        <v>0.88</v>
      </c>
    </row>
    <row r="120" spans="2:173" x14ac:dyDescent="0.25">
      <c r="B120" t="s">
        <v>202</v>
      </c>
      <c r="C120" t="s">
        <v>197</v>
      </c>
      <c r="D120">
        <v>41426</v>
      </c>
      <c r="E120" t="s">
        <v>335</v>
      </c>
      <c r="F120" t="s">
        <v>81</v>
      </c>
      <c r="H120" t="s">
        <v>335</v>
      </c>
      <c r="I120">
        <v>7.54</v>
      </c>
      <c r="J120" s="5">
        <v>28.1</v>
      </c>
      <c r="K120" s="5">
        <v>147.30000000000001</v>
      </c>
      <c r="L120">
        <v>1.1968859E-2</v>
      </c>
      <c r="N120">
        <v>3.6400000000000002E-2</v>
      </c>
      <c r="O120">
        <v>1.06E-2</v>
      </c>
      <c r="P120">
        <v>2.1299999999999999E-3</v>
      </c>
      <c r="Q120" s="2">
        <v>0.41286999999999996</v>
      </c>
      <c r="R120">
        <v>3.7751681043367866</v>
      </c>
      <c r="S120">
        <v>1.4097199981866222</v>
      </c>
      <c r="T120">
        <v>8.002619273967294E-3</v>
      </c>
      <c r="U120">
        <v>0.45459290908305067</v>
      </c>
      <c r="V120">
        <v>2117</v>
      </c>
      <c r="W120">
        <v>0.38405400000000001</v>
      </c>
      <c r="X120">
        <v>0.19586100000000001</v>
      </c>
      <c r="Y120">
        <v>0.15909499999999999</v>
      </c>
      <c r="Z120">
        <v>0.15003900000000001</v>
      </c>
      <c r="AA120">
        <v>0.12422</v>
      </c>
      <c r="AB120">
        <v>9.9058999999999994E-2</v>
      </c>
      <c r="AC120">
        <v>5.1443000000000003E-2</v>
      </c>
      <c r="AD120">
        <v>2.7462E-2</v>
      </c>
      <c r="AE120">
        <v>1.4852000000000001E-2</v>
      </c>
      <c r="AF120">
        <v>5.09</v>
      </c>
      <c r="AG120" t="s">
        <v>160</v>
      </c>
      <c r="AH120" t="s">
        <v>179</v>
      </c>
      <c r="AI120">
        <v>4.08</v>
      </c>
      <c r="AJ120" t="s">
        <v>392</v>
      </c>
      <c r="AK120" t="s">
        <v>392</v>
      </c>
      <c r="AL120">
        <v>4.18</v>
      </c>
      <c r="AM120" t="s">
        <v>383</v>
      </c>
      <c r="AN120" t="s">
        <v>383</v>
      </c>
      <c r="AO120">
        <v>180.58600000000001</v>
      </c>
      <c r="AP120">
        <v>3.738</v>
      </c>
      <c r="AQ120">
        <v>41.078000000000003</v>
      </c>
      <c r="AR120">
        <v>12051.51</v>
      </c>
      <c r="AS120">
        <v>1.76</v>
      </c>
      <c r="AT120">
        <v>21.225000000000001</v>
      </c>
      <c r="AU120">
        <v>4.5999999999999996</v>
      </c>
      <c r="AV120">
        <v>151.023</v>
      </c>
      <c r="AW120">
        <v>155.00800000000001</v>
      </c>
      <c r="AX120">
        <v>5.7275</v>
      </c>
      <c r="AY120">
        <v>1911.316</v>
      </c>
      <c r="AZ120">
        <v>7474.1009999999997</v>
      </c>
      <c r="BA120">
        <v>11.07272</v>
      </c>
      <c r="BB120">
        <v>3.3</v>
      </c>
      <c r="BC120">
        <v>5543.1210000000001</v>
      </c>
      <c r="BD120">
        <v>8.5150000000000006</v>
      </c>
      <c r="BE120">
        <v>10.972</v>
      </c>
      <c r="BF120">
        <v>5.91</v>
      </c>
      <c r="BG120">
        <v>41.552</v>
      </c>
      <c r="BH120">
        <v>30.658799999999999</v>
      </c>
      <c r="BI120" t="s">
        <v>180</v>
      </c>
      <c r="BJ120" t="s">
        <v>183</v>
      </c>
      <c r="BK120" t="s">
        <v>180</v>
      </c>
      <c r="BL120">
        <v>64</v>
      </c>
      <c r="BM120" t="s">
        <v>101</v>
      </c>
      <c r="BN120">
        <v>230</v>
      </c>
      <c r="BO120">
        <v>100</v>
      </c>
      <c r="BP120" t="s">
        <v>304</v>
      </c>
      <c r="BQ120" t="s">
        <v>303</v>
      </c>
      <c r="BR120" t="s">
        <v>303</v>
      </c>
      <c r="BS120" t="s">
        <v>101</v>
      </c>
      <c r="BT120" t="s">
        <v>180</v>
      </c>
      <c r="BU120" t="s">
        <v>101</v>
      </c>
      <c r="BV120" t="s">
        <v>101</v>
      </c>
      <c r="BW120">
        <v>180</v>
      </c>
      <c r="BX120" t="s">
        <v>101</v>
      </c>
      <c r="BY120" t="s">
        <v>101</v>
      </c>
      <c r="BZ120">
        <v>37</v>
      </c>
      <c r="CA120" t="s">
        <v>181</v>
      </c>
      <c r="CB120" t="s">
        <v>99</v>
      </c>
      <c r="CC120">
        <v>0.16</v>
      </c>
      <c r="CD120" t="s">
        <v>159</v>
      </c>
      <c r="CE120" t="s">
        <v>159</v>
      </c>
      <c r="CF120" t="s">
        <v>159</v>
      </c>
      <c r="CG120">
        <v>0.46</v>
      </c>
      <c r="CH120" t="s">
        <v>159</v>
      </c>
      <c r="CI120" t="s">
        <v>159</v>
      </c>
      <c r="CJ120" t="s">
        <v>160</v>
      </c>
      <c r="CK120" t="s">
        <v>161</v>
      </c>
      <c r="CL120" t="s">
        <v>159</v>
      </c>
      <c r="CM120" t="s">
        <v>160</v>
      </c>
      <c r="CN120" t="s">
        <v>159</v>
      </c>
      <c r="CO120" t="s">
        <v>159</v>
      </c>
      <c r="CP120">
        <v>7.0000000000000007E-2</v>
      </c>
      <c r="CQ120" t="s">
        <v>159</v>
      </c>
      <c r="CR120" t="s">
        <v>159</v>
      </c>
      <c r="CS120" t="s">
        <v>159</v>
      </c>
      <c r="CT120" t="s">
        <v>159</v>
      </c>
      <c r="CU120" t="s">
        <v>159</v>
      </c>
      <c r="CV120" t="s">
        <v>159</v>
      </c>
      <c r="CW120" t="s">
        <v>159</v>
      </c>
      <c r="CX120" t="s">
        <v>159</v>
      </c>
      <c r="CY120" t="s">
        <v>159</v>
      </c>
      <c r="CZ120" t="s">
        <v>159</v>
      </c>
      <c r="DA120" t="s">
        <v>159</v>
      </c>
      <c r="DB120" t="s">
        <v>162</v>
      </c>
      <c r="DC120" t="s">
        <v>159</v>
      </c>
      <c r="DD120" t="s">
        <v>159</v>
      </c>
      <c r="DE120" t="s">
        <v>163</v>
      </c>
      <c r="DF120" t="s">
        <v>159</v>
      </c>
      <c r="DG120" t="s">
        <v>159</v>
      </c>
      <c r="DH120" t="s">
        <v>164</v>
      </c>
      <c r="DI120" t="s">
        <v>341</v>
      </c>
      <c r="DJ120" t="s">
        <v>159</v>
      </c>
      <c r="DK120" t="s">
        <v>160</v>
      </c>
      <c r="DL120" t="s">
        <v>162</v>
      </c>
      <c r="DM120" t="s">
        <v>159</v>
      </c>
      <c r="DN120" t="s">
        <v>159</v>
      </c>
      <c r="DO120">
        <v>0.11</v>
      </c>
      <c r="DP120" t="s">
        <v>159</v>
      </c>
      <c r="DQ120" t="s">
        <v>159</v>
      </c>
      <c r="DR120" t="s">
        <v>159</v>
      </c>
      <c r="DS120" t="s">
        <v>159</v>
      </c>
      <c r="DT120" t="s">
        <v>162</v>
      </c>
      <c r="DU120" t="s">
        <v>165</v>
      </c>
      <c r="DV120" t="s">
        <v>160</v>
      </c>
      <c r="DW120" t="s">
        <v>159</v>
      </c>
      <c r="DX120" t="s">
        <v>159</v>
      </c>
      <c r="DY120" t="s">
        <v>159</v>
      </c>
      <c r="DZ120" t="s">
        <v>159</v>
      </c>
      <c r="EA120" t="s">
        <v>159</v>
      </c>
      <c r="EB120" t="s">
        <v>159</v>
      </c>
      <c r="EC120" t="s">
        <v>159</v>
      </c>
      <c r="ED120">
        <v>7.0000000000000007E-2</v>
      </c>
      <c r="EE120" t="s">
        <v>159</v>
      </c>
      <c r="EF120" t="s">
        <v>162</v>
      </c>
      <c r="EG120" t="s">
        <v>159</v>
      </c>
      <c r="EH120" t="s">
        <v>159</v>
      </c>
      <c r="EI120" t="s">
        <v>159</v>
      </c>
      <c r="EJ120" t="s">
        <v>159</v>
      </c>
      <c r="EK120" t="s">
        <v>159</v>
      </c>
      <c r="EL120">
        <v>7.0000000000000007E-2</v>
      </c>
      <c r="EM120" t="s">
        <v>159</v>
      </c>
      <c r="EN120" t="s">
        <v>159</v>
      </c>
      <c r="EO120" t="s">
        <v>159</v>
      </c>
      <c r="EP120" t="s">
        <v>159</v>
      </c>
      <c r="EQ120" t="s">
        <v>165</v>
      </c>
      <c r="ER120" t="s">
        <v>165</v>
      </c>
      <c r="ES120">
        <v>1.1000000000000001</v>
      </c>
      <c r="ET120" t="s">
        <v>159</v>
      </c>
      <c r="EU120" t="s">
        <v>165</v>
      </c>
      <c r="EV120" t="s">
        <v>159</v>
      </c>
      <c r="EW120" t="s">
        <v>159</v>
      </c>
      <c r="EX120" t="s">
        <v>159</v>
      </c>
      <c r="EY120">
        <v>0.02</v>
      </c>
      <c r="FA120" t="s">
        <v>159</v>
      </c>
      <c r="FB120" t="s">
        <v>159</v>
      </c>
      <c r="FC120" t="s">
        <v>159</v>
      </c>
      <c r="FD120">
        <v>0.04</v>
      </c>
      <c r="FE120" t="s">
        <v>159</v>
      </c>
      <c r="FF120" t="s">
        <v>159</v>
      </c>
      <c r="FG120">
        <v>0.22</v>
      </c>
      <c r="FH120" t="s">
        <v>159</v>
      </c>
      <c r="FI120" t="s">
        <v>159</v>
      </c>
      <c r="FJ120" t="s">
        <v>162</v>
      </c>
      <c r="FK120">
        <v>0.09</v>
      </c>
      <c r="FL120" t="s">
        <v>159</v>
      </c>
      <c r="FM120">
        <v>0.33</v>
      </c>
      <c r="FN120" t="s">
        <v>159</v>
      </c>
      <c r="FO120" t="s">
        <v>159</v>
      </c>
      <c r="FP120">
        <v>0.11</v>
      </c>
      <c r="FQ120">
        <v>0.18</v>
      </c>
    </row>
    <row r="121" spans="2:173" x14ac:dyDescent="0.25">
      <c r="B121" t="s">
        <v>202</v>
      </c>
      <c r="C121" t="s">
        <v>197</v>
      </c>
      <c r="D121">
        <v>41471</v>
      </c>
      <c r="E121" t="s">
        <v>336</v>
      </c>
      <c r="F121" t="s">
        <v>81</v>
      </c>
      <c r="H121" t="s">
        <v>336</v>
      </c>
      <c r="I121">
        <v>7.76</v>
      </c>
      <c r="J121" s="5">
        <v>40.232999999999997</v>
      </c>
      <c r="K121" s="5">
        <v>160.1</v>
      </c>
      <c r="L121">
        <v>1.9559122000000002E-2</v>
      </c>
      <c r="N121">
        <v>2.0799999999999999E-2</v>
      </c>
      <c r="O121">
        <v>3.4499999999999999E-3</v>
      </c>
      <c r="P121">
        <v>1.43E-2</v>
      </c>
      <c r="Q121" s="2">
        <v>0.37470000000000003</v>
      </c>
      <c r="R121">
        <v>2.0317324006995494</v>
      </c>
      <c r="S121">
        <v>1.1270680892507765</v>
      </c>
      <c r="T121">
        <v>1.1554871620575899E-2</v>
      </c>
      <c r="U121">
        <v>0.39397373798119822</v>
      </c>
      <c r="V121">
        <v>4657</v>
      </c>
      <c r="W121">
        <v>0.41527500000000001</v>
      </c>
      <c r="X121">
        <v>0.25701800000000002</v>
      </c>
      <c r="Y121">
        <v>0.227295</v>
      </c>
      <c r="Z121">
        <v>0.22006899999999999</v>
      </c>
      <c r="AA121">
        <v>0.190058</v>
      </c>
      <c r="AB121">
        <v>0.159196</v>
      </c>
      <c r="AC121">
        <v>0.10459400000000001</v>
      </c>
      <c r="AD121">
        <v>7.3371000000000006E-2</v>
      </c>
      <c r="AE121">
        <v>5.3324999999999997E-2</v>
      </c>
      <c r="AF121">
        <v>21.8</v>
      </c>
      <c r="AG121" t="s">
        <v>160</v>
      </c>
      <c r="AH121" t="s">
        <v>179</v>
      </c>
      <c r="AI121">
        <v>9.86</v>
      </c>
      <c r="AJ121" t="s">
        <v>392</v>
      </c>
      <c r="AK121" t="s">
        <v>392</v>
      </c>
      <c r="AL121">
        <v>6.01</v>
      </c>
      <c r="AM121" t="s">
        <v>383</v>
      </c>
      <c r="AN121" t="s">
        <v>383</v>
      </c>
      <c r="AO121">
        <v>399.62939999999998</v>
      </c>
      <c r="AP121">
        <v>7.7489999999999997</v>
      </c>
      <c r="AQ121">
        <v>30.276</v>
      </c>
      <c r="AR121">
        <v>10042.57</v>
      </c>
      <c r="AS121">
        <v>3.72</v>
      </c>
      <c r="AT121">
        <v>10.374000000000001</v>
      </c>
      <c r="AU121">
        <v>33.396000000000001</v>
      </c>
      <c r="AV121">
        <v>14.36199</v>
      </c>
      <c r="AW121">
        <v>443.779</v>
      </c>
      <c r="AX121">
        <v>4.8280000000000003</v>
      </c>
      <c r="AY121">
        <v>1223.8209999999999</v>
      </c>
      <c r="AZ121">
        <v>5135.759</v>
      </c>
      <c r="BA121">
        <v>14.1372</v>
      </c>
      <c r="BB121">
        <v>44.77</v>
      </c>
      <c r="BC121">
        <v>4796.1109999999999</v>
      </c>
      <c r="BD121">
        <v>12.14</v>
      </c>
      <c r="BE121">
        <v>56.18</v>
      </c>
      <c r="BF121">
        <v>12.744</v>
      </c>
      <c r="BG121">
        <v>146.19999999999999</v>
      </c>
      <c r="BH121">
        <v>39.712000000000003</v>
      </c>
      <c r="BI121" t="s">
        <v>180</v>
      </c>
      <c r="BJ121" t="s">
        <v>183</v>
      </c>
      <c r="BK121" t="s">
        <v>180</v>
      </c>
      <c r="BL121" t="s">
        <v>99</v>
      </c>
      <c r="BM121" t="s">
        <v>101</v>
      </c>
      <c r="BN121" t="s">
        <v>99</v>
      </c>
      <c r="BO121">
        <v>100</v>
      </c>
      <c r="BP121" t="s">
        <v>304</v>
      </c>
      <c r="BQ121" t="s">
        <v>303</v>
      </c>
      <c r="BR121" t="s">
        <v>303</v>
      </c>
      <c r="BS121" t="s">
        <v>101</v>
      </c>
      <c r="BT121" t="s">
        <v>180</v>
      </c>
      <c r="BU121" t="s">
        <v>101</v>
      </c>
      <c r="BV121" t="s">
        <v>101</v>
      </c>
      <c r="BW121">
        <v>140</v>
      </c>
      <c r="BX121" t="s">
        <v>101</v>
      </c>
      <c r="BY121" t="s">
        <v>101</v>
      </c>
      <c r="BZ121">
        <v>14</v>
      </c>
      <c r="CA121" t="s">
        <v>181</v>
      </c>
      <c r="CB121" t="s">
        <v>99</v>
      </c>
      <c r="CC121">
        <v>0.11</v>
      </c>
      <c r="CD121" t="s">
        <v>159</v>
      </c>
      <c r="CE121" t="s">
        <v>159</v>
      </c>
      <c r="CF121" t="s">
        <v>159</v>
      </c>
      <c r="CG121">
        <v>0.25</v>
      </c>
      <c r="CH121" t="s">
        <v>159</v>
      </c>
      <c r="CI121" t="s">
        <v>159</v>
      </c>
      <c r="CJ121" t="s">
        <v>160</v>
      </c>
      <c r="CK121" t="s">
        <v>161</v>
      </c>
      <c r="CL121" t="s">
        <v>159</v>
      </c>
      <c r="CM121" t="s">
        <v>160</v>
      </c>
      <c r="CN121" t="s">
        <v>159</v>
      </c>
      <c r="CO121" t="s">
        <v>159</v>
      </c>
      <c r="CP121">
        <v>0.05</v>
      </c>
      <c r="CQ121" t="s">
        <v>159</v>
      </c>
      <c r="CR121" t="s">
        <v>159</v>
      </c>
      <c r="CS121" t="s">
        <v>162</v>
      </c>
      <c r="CT121" t="s">
        <v>159</v>
      </c>
      <c r="CU121" t="s">
        <v>159</v>
      </c>
      <c r="CV121" t="s">
        <v>159</v>
      </c>
      <c r="CW121" t="s">
        <v>159</v>
      </c>
      <c r="CX121" t="s">
        <v>159</v>
      </c>
      <c r="CY121" t="s">
        <v>159</v>
      </c>
      <c r="CZ121" t="s">
        <v>159</v>
      </c>
      <c r="DA121" t="s">
        <v>159</v>
      </c>
      <c r="DB121" t="s">
        <v>162</v>
      </c>
      <c r="DC121" t="s">
        <v>159</v>
      </c>
      <c r="DD121" t="s">
        <v>159</v>
      </c>
      <c r="DE121" t="s">
        <v>163</v>
      </c>
      <c r="DF121" t="s">
        <v>159</v>
      </c>
      <c r="DG121" t="s">
        <v>159</v>
      </c>
      <c r="DH121" t="s">
        <v>164</v>
      </c>
      <c r="DI121" t="s">
        <v>341</v>
      </c>
      <c r="DJ121" t="s">
        <v>159</v>
      </c>
      <c r="DK121" t="s">
        <v>160</v>
      </c>
      <c r="DL121" t="s">
        <v>162</v>
      </c>
      <c r="DM121" t="s">
        <v>159</v>
      </c>
      <c r="DN121" t="s">
        <v>159</v>
      </c>
      <c r="DO121">
        <v>0.03</v>
      </c>
      <c r="DP121" t="s">
        <v>159</v>
      </c>
      <c r="DQ121" t="s">
        <v>159</v>
      </c>
      <c r="DR121" t="s">
        <v>159</v>
      </c>
      <c r="DS121" t="s">
        <v>159</v>
      </c>
      <c r="DT121" t="s">
        <v>162</v>
      </c>
      <c r="DU121" t="s">
        <v>165</v>
      </c>
      <c r="DV121">
        <v>0.2</v>
      </c>
      <c r="DW121" t="s">
        <v>159</v>
      </c>
      <c r="DX121" t="s">
        <v>159</v>
      </c>
      <c r="DY121" t="s">
        <v>159</v>
      </c>
      <c r="DZ121" t="s">
        <v>159</v>
      </c>
      <c r="EA121" t="s">
        <v>159</v>
      </c>
      <c r="EB121" t="s">
        <v>159</v>
      </c>
      <c r="EC121" t="s">
        <v>159</v>
      </c>
      <c r="ED121">
        <v>0.02</v>
      </c>
      <c r="EE121" t="s">
        <v>159</v>
      </c>
      <c r="EF121" t="s">
        <v>162</v>
      </c>
      <c r="EG121" t="s">
        <v>159</v>
      </c>
      <c r="EH121" t="s">
        <v>159</v>
      </c>
      <c r="EI121" t="s">
        <v>159</v>
      </c>
      <c r="EJ121" t="s">
        <v>159</v>
      </c>
      <c r="EK121" t="s">
        <v>159</v>
      </c>
      <c r="EL121">
        <v>0.06</v>
      </c>
      <c r="EM121" t="s">
        <v>159</v>
      </c>
      <c r="EN121" t="s">
        <v>159</v>
      </c>
      <c r="EO121" t="s">
        <v>159</v>
      </c>
      <c r="EP121" t="s">
        <v>159</v>
      </c>
      <c r="EQ121" t="s">
        <v>165</v>
      </c>
      <c r="ER121" t="s">
        <v>165</v>
      </c>
      <c r="ES121">
        <v>0.32</v>
      </c>
      <c r="ET121" t="s">
        <v>159</v>
      </c>
      <c r="EU121" t="s">
        <v>165</v>
      </c>
      <c r="EV121" t="s">
        <v>159</v>
      </c>
      <c r="EW121" t="s">
        <v>159</v>
      </c>
      <c r="EX121" t="s">
        <v>159</v>
      </c>
      <c r="EY121" t="s">
        <v>159</v>
      </c>
      <c r="FA121" t="s">
        <v>159</v>
      </c>
      <c r="FB121" t="s">
        <v>159</v>
      </c>
      <c r="FC121" t="s">
        <v>159</v>
      </c>
      <c r="FD121">
        <v>0.02</v>
      </c>
      <c r="FE121" t="s">
        <v>159</v>
      </c>
      <c r="FF121" t="s">
        <v>159</v>
      </c>
      <c r="FG121">
        <v>0.13</v>
      </c>
      <c r="FH121" t="s">
        <v>159</v>
      </c>
      <c r="FI121" t="s">
        <v>159</v>
      </c>
      <c r="FJ121" t="s">
        <v>162</v>
      </c>
      <c r="FK121">
        <v>0.02</v>
      </c>
      <c r="FL121" t="s">
        <v>159</v>
      </c>
      <c r="FM121">
        <v>0.26</v>
      </c>
      <c r="FN121" t="s">
        <v>159</v>
      </c>
      <c r="FO121" t="s">
        <v>159</v>
      </c>
      <c r="FP121">
        <v>7.0000000000000007E-2</v>
      </c>
      <c r="FQ121">
        <v>0.12</v>
      </c>
    </row>
    <row r="122" spans="2:173" x14ac:dyDescent="0.25">
      <c r="B122" t="s">
        <v>199</v>
      </c>
      <c r="C122" t="s">
        <v>53</v>
      </c>
      <c r="D122">
        <v>40618</v>
      </c>
      <c r="E122" t="s">
        <v>204</v>
      </c>
      <c r="F122" t="s">
        <v>81</v>
      </c>
      <c r="H122" t="s">
        <v>0</v>
      </c>
      <c r="I122">
        <v>6.6</v>
      </c>
      <c r="J122" s="5"/>
      <c r="K122" s="5"/>
      <c r="L122" t="s">
        <v>274</v>
      </c>
      <c r="M122">
        <v>357.1</v>
      </c>
      <c r="R122">
        <v>124.51003906302451</v>
      </c>
      <c r="S122">
        <v>2.6238366214236657</v>
      </c>
      <c r="T122">
        <v>3.1669918014224814E-2</v>
      </c>
      <c r="U122">
        <v>8.6462423268257024E-2</v>
      </c>
      <c r="W122">
        <v>0.30788424599999997</v>
      </c>
      <c r="X122">
        <v>0.213232219</v>
      </c>
      <c r="Y122">
        <v>0.18092149499999999</v>
      </c>
      <c r="Z122">
        <v>0.17172947499999999</v>
      </c>
      <c r="AA122">
        <v>0.13987897299999999</v>
      </c>
      <c r="AB122">
        <v>0.107405141</v>
      </c>
      <c r="AC122">
        <v>5.2423324E-2</v>
      </c>
      <c r="AD122">
        <v>2.4240375000000002E-2</v>
      </c>
      <c r="AE122">
        <v>1.1135711E-2</v>
      </c>
      <c r="AF122">
        <v>0.95</v>
      </c>
      <c r="AG122" t="s">
        <v>160</v>
      </c>
      <c r="AH122" t="s">
        <v>179</v>
      </c>
      <c r="AI122">
        <v>0.34649999999999997</v>
      </c>
      <c r="AK122">
        <v>0.14000000000000001</v>
      </c>
      <c r="AO122">
        <v>24.509</v>
      </c>
      <c r="AS122">
        <v>9</v>
      </c>
      <c r="AT122">
        <v>19.8</v>
      </c>
      <c r="AU122">
        <v>5.5</v>
      </c>
      <c r="AV122">
        <v>3.5449999999999999</v>
      </c>
      <c r="AW122">
        <v>19.625</v>
      </c>
      <c r="BA122">
        <v>2.4670000000000001</v>
      </c>
      <c r="BD122">
        <v>15.6</v>
      </c>
      <c r="BE122">
        <v>6.68</v>
      </c>
      <c r="BG122">
        <v>10.4</v>
      </c>
      <c r="BH122">
        <v>5.1349999999999998</v>
      </c>
    </row>
    <row r="123" spans="2:173" x14ac:dyDescent="0.25">
      <c r="B123" t="s">
        <v>199</v>
      </c>
      <c r="C123" t="s">
        <v>53</v>
      </c>
      <c r="D123">
        <v>40632</v>
      </c>
      <c r="E123" t="s">
        <v>205</v>
      </c>
      <c r="F123" t="s">
        <v>81</v>
      </c>
      <c r="H123" t="s">
        <v>2</v>
      </c>
      <c r="I123">
        <v>7.97</v>
      </c>
      <c r="J123" s="5"/>
      <c r="K123" s="5"/>
      <c r="L123" t="s">
        <v>274</v>
      </c>
      <c r="M123">
        <v>163.4</v>
      </c>
      <c r="R123">
        <v>56.996336173064357</v>
      </c>
      <c r="S123">
        <v>5.144898298032393</v>
      </c>
      <c r="T123">
        <v>3.7309688264543214E-2</v>
      </c>
      <c r="U123">
        <v>0.1045539056301707</v>
      </c>
      <c r="W123">
        <v>0.20154199</v>
      </c>
      <c r="X123">
        <v>0.113507301</v>
      </c>
      <c r="Y123">
        <v>8.8374755999999999E-2</v>
      </c>
      <c r="Z123">
        <v>8.2350455000000003E-2</v>
      </c>
      <c r="AA123">
        <v>6.3207731000000003E-2</v>
      </c>
      <c r="AB123">
        <v>4.498357E-2</v>
      </c>
      <c r="AC123">
        <v>1.8461239000000001E-2</v>
      </c>
      <c r="AD123">
        <v>6.5499140000000004E-3</v>
      </c>
      <c r="AE123">
        <v>2.7557699999999998E-3</v>
      </c>
      <c r="AF123">
        <v>0.56999999999999995</v>
      </c>
      <c r="AG123" t="s">
        <v>160</v>
      </c>
      <c r="AH123" t="s">
        <v>179</v>
      </c>
      <c r="AI123">
        <v>0.38350000000000001</v>
      </c>
      <c r="AK123">
        <v>0.03</v>
      </c>
      <c r="AO123">
        <v>18.738999999999997</v>
      </c>
      <c r="AS123">
        <v>11.5</v>
      </c>
      <c r="AT123">
        <v>5.300000000000006</v>
      </c>
      <c r="AU123">
        <v>9.9</v>
      </c>
      <c r="AV123">
        <v>6.7420000000000018</v>
      </c>
      <c r="AW123">
        <v>12.691999999999998</v>
      </c>
      <c r="BA123">
        <v>1.8670000000000002</v>
      </c>
      <c r="BD123">
        <v>57.3</v>
      </c>
      <c r="BE123">
        <v>9.7200000000000006</v>
      </c>
      <c r="BG123">
        <v>5.5</v>
      </c>
      <c r="BH123">
        <v>7.2469999999999999</v>
      </c>
    </row>
    <row r="124" spans="2:173" x14ac:dyDescent="0.25">
      <c r="B124" t="s">
        <v>199</v>
      </c>
      <c r="C124" t="s">
        <v>53</v>
      </c>
      <c r="D124">
        <v>40651</v>
      </c>
      <c r="E124" t="s">
        <v>206</v>
      </c>
      <c r="F124" t="s">
        <v>81</v>
      </c>
      <c r="H124" t="s">
        <v>3</v>
      </c>
      <c r="I124">
        <v>7.46</v>
      </c>
      <c r="J124" s="5"/>
      <c r="K124" s="5"/>
      <c r="L124" t="s">
        <v>274</v>
      </c>
      <c r="M124">
        <v>116.9</v>
      </c>
      <c r="R124">
        <v>86.605400000000003</v>
      </c>
      <c r="S124">
        <v>6.3701540000000003</v>
      </c>
      <c r="W124">
        <v>0.3498840332</v>
      </c>
      <c r="X124">
        <v>0.23111835119999999</v>
      </c>
      <c r="Y124">
        <v>0.19309963290000001</v>
      </c>
      <c r="Z124">
        <v>0.18259695170000001</v>
      </c>
      <c r="AA124">
        <v>0.1504907757</v>
      </c>
      <c r="AB124">
        <v>0.1172886267</v>
      </c>
      <c r="AC124">
        <v>6.0150451959999997E-2</v>
      </c>
      <c r="AD124">
        <v>2.8655685479999998E-2</v>
      </c>
      <c r="AE124">
        <v>1.391030941E-2</v>
      </c>
      <c r="AF124">
        <v>0.86</v>
      </c>
      <c r="AG124">
        <v>0.13</v>
      </c>
      <c r="AH124" t="s">
        <v>179</v>
      </c>
      <c r="AI124">
        <v>2.6084999999999998</v>
      </c>
      <c r="AK124">
        <v>0.21</v>
      </c>
      <c r="AO124">
        <v>64.853999999999999</v>
      </c>
      <c r="AS124">
        <v>29.3</v>
      </c>
      <c r="AT124">
        <v>10.7</v>
      </c>
      <c r="AU124">
        <v>10.8</v>
      </c>
      <c r="AV124">
        <v>4.371999999999999</v>
      </c>
      <c r="AW124">
        <v>143.679</v>
      </c>
      <c r="BA124">
        <v>2.8620000000000001</v>
      </c>
      <c r="BD124">
        <v>99.2</v>
      </c>
      <c r="BE124">
        <v>6.08</v>
      </c>
      <c r="BG124">
        <v>7.4</v>
      </c>
      <c r="BH124">
        <v>24.344999999999999</v>
      </c>
    </row>
    <row r="125" spans="2:173" x14ac:dyDescent="0.25">
      <c r="B125" t="s">
        <v>199</v>
      </c>
      <c r="C125" t="s">
        <v>53</v>
      </c>
      <c r="D125">
        <v>40666</v>
      </c>
      <c r="E125" t="s">
        <v>207</v>
      </c>
      <c r="F125" t="s">
        <v>81</v>
      </c>
      <c r="H125" t="s">
        <v>4</v>
      </c>
      <c r="I125">
        <v>7.5</v>
      </c>
      <c r="J125" s="5"/>
      <c r="K125" s="5"/>
      <c r="L125" t="s">
        <v>274</v>
      </c>
      <c r="M125">
        <v>157.4</v>
      </c>
      <c r="R125">
        <v>87.637420000000006</v>
      </c>
      <c r="S125">
        <v>5.2515970000000003</v>
      </c>
      <c r="W125">
        <v>0.43842279909999998</v>
      </c>
      <c r="X125">
        <v>0.29762277009999999</v>
      </c>
      <c r="Y125">
        <v>0.25774681570000002</v>
      </c>
      <c r="Z125">
        <v>0.24573980270000001</v>
      </c>
      <c r="AA125">
        <v>0.2033077925</v>
      </c>
      <c r="AB125">
        <v>0.15857455130000001</v>
      </c>
      <c r="AC125">
        <v>8.5737295450000001E-2</v>
      </c>
      <c r="AD125">
        <v>4.6450387689999997E-2</v>
      </c>
      <c r="AE125">
        <v>2.6448870079999999E-2</v>
      </c>
      <c r="AF125">
        <v>0.56000000000000005</v>
      </c>
      <c r="AG125" t="s">
        <v>160</v>
      </c>
      <c r="AH125" t="s">
        <v>179</v>
      </c>
      <c r="AI125">
        <v>1.9775</v>
      </c>
      <c r="AK125">
        <v>0.24</v>
      </c>
      <c r="AO125">
        <v>243.21100000000001</v>
      </c>
      <c r="AS125">
        <v>30.5</v>
      </c>
      <c r="AT125">
        <v>7.7000000000000055</v>
      </c>
      <c r="AU125">
        <v>18.5</v>
      </c>
      <c r="AV125">
        <v>8.7589999999999986</v>
      </c>
      <c r="AW125">
        <v>242.26600000000002</v>
      </c>
      <c r="BA125">
        <v>3.3160000000000003</v>
      </c>
      <c r="BD125">
        <v>37.200000000000003</v>
      </c>
      <c r="BE125">
        <v>12.92</v>
      </c>
      <c r="BG125">
        <v>0</v>
      </c>
      <c r="BH125">
        <v>30.844999999999999</v>
      </c>
    </row>
    <row r="126" spans="2:173" x14ac:dyDescent="0.25">
      <c r="B126" t="s">
        <v>199</v>
      </c>
      <c r="C126" t="s">
        <v>53</v>
      </c>
      <c r="D126">
        <v>40685</v>
      </c>
      <c r="E126" t="s">
        <v>208</v>
      </c>
      <c r="F126" t="s">
        <v>81</v>
      </c>
      <c r="H126" t="s">
        <v>5</v>
      </c>
      <c r="I126">
        <v>7.44</v>
      </c>
      <c r="J126" s="5"/>
      <c r="K126" s="5">
        <v>287</v>
      </c>
      <c r="L126">
        <v>1.3413000000000001E-2</v>
      </c>
      <c r="M126">
        <v>156.6</v>
      </c>
      <c r="W126">
        <v>0.30877214670000003</v>
      </c>
      <c r="X126">
        <v>0.2123965025</v>
      </c>
      <c r="Y126">
        <v>0.17819555100000001</v>
      </c>
      <c r="Z126">
        <v>0.1717197895</v>
      </c>
      <c r="AA126">
        <v>0.1399860829</v>
      </c>
      <c r="AB126">
        <v>0.1095053852</v>
      </c>
      <c r="AC126">
        <v>5.8301802719999997E-2</v>
      </c>
      <c r="AD126">
        <v>2.9553547499999999E-2</v>
      </c>
      <c r="AE126">
        <v>1.561416872E-2</v>
      </c>
      <c r="AF126">
        <v>0.38</v>
      </c>
      <c r="AG126">
        <v>0.36</v>
      </c>
      <c r="AH126" t="s">
        <v>179</v>
      </c>
      <c r="AI126">
        <v>0.52349999999999997</v>
      </c>
      <c r="AK126">
        <v>0.26</v>
      </c>
      <c r="AO126">
        <v>61.7</v>
      </c>
      <c r="AS126">
        <v>12.3</v>
      </c>
      <c r="AT126">
        <v>15.3</v>
      </c>
      <c r="AU126">
        <v>9.5</v>
      </c>
      <c r="AV126">
        <v>20.693999999999996</v>
      </c>
      <c r="AW126">
        <v>283.74399999999997</v>
      </c>
      <c r="BA126">
        <v>7.1180000000000003</v>
      </c>
      <c r="BD126">
        <v>24.1</v>
      </c>
      <c r="BE126">
        <v>0.1</v>
      </c>
      <c r="BG126">
        <v>17.5</v>
      </c>
      <c r="BH126">
        <v>44.411000000000008</v>
      </c>
      <c r="CC126">
        <v>0.03</v>
      </c>
      <c r="CD126" t="s">
        <v>159</v>
      </c>
      <c r="CE126" t="s">
        <v>159</v>
      </c>
      <c r="CF126" t="s">
        <v>159</v>
      </c>
      <c r="CG126">
        <v>0.26</v>
      </c>
      <c r="CH126" t="s">
        <v>159</v>
      </c>
      <c r="CI126" t="s">
        <v>159</v>
      </c>
      <c r="CJ126" t="s">
        <v>160</v>
      </c>
      <c r="CK126" t="s">
        <v>161</v>
      </c>
      <c r="CL126" t="s">
        <v>159</v>
      </c>
      <c r="CM126" t="s">
        <v>160</v>
      </c>
      <c r="CN126" t="s">
        <v>159</v>
      </c>
      <c r="CO126" t="s">
        <v>159</v>
      </c>
      <c r="CP126">
        <v>1.4</v>
      </c>
      <c r="CQ126" t="s">
        <v>159</v>
      </c>
      <c r="CR126" t="s">
        <v>159</v>
      </c>
      <c r="CS126" t="s">
        <v>162</v>
      </c>
      <c r="CT126" t="s">
        <v>159</v>
      </c>
      <c r="CU126" t="s">
        <v>159</v>
      </c>
      <c r="CV126" t="s">
        <v>159</v>
      </c>
      <c r="CW126" t="s">
        <v>159</v>
      </c>
      <c r="CX126" t="s">
        <v>159</v>
      </c>
      <c r="CY126" t="s">
        <v>159</v>
      </c>
      <c r="CZ126" t="s">
        <v>159</v>
      </c>
      <c r="DA126" t="s">
        <v>159</v>
      </c>
      <c r="DB126" t="s">
        <v>162</v>
      </c>
      <c r="DC126" t="s">
        <v>159</v>
      </c>
      <c r="DD126" t="s">
        <v>159</v>
      </c>
      <c r="DE126" t="s">
        <v>163</v>
      </c>
      <c r="DF126" t="s">
        <v>159</v>
      </c>
      <c r="DG126" t="s">
        <v>159</v>
      </c>
      <c r="DH126" t="s">
        <v>164</v>
      </c>
      <c r="DI126" t="s">
        <v>341</v>
      </c>
      <c r="DJ126" t="s">
        <v>159</v>
      </c>
      <c r="DK126" t="s">
        <v>160</v>
      </c>
      <c r="DL126" t="s">
        <v>162</v>
      </c>
      <c r="DM126" t="s">
        <v>159</v>
      </c>
      <c r="DN126" t="s">
        <v>159</v>
      </c>
      <c r="DO126" t="s">
        <v>165</v>
      </c>
      <c r="DP126" t="s">
        <v>159</v>
      </c>
      <c r="DQ126" t="s">
        <v>159</v>
      </c>
      <c r="DR126" t="s">
        <v>159</v>
      </c>
      <c r="DS126" t="s">
        <v>159</v>
      </c>
      <c r="DT126" t="s">
        <v>162</v>
      </c>
      <c r="DU126" t="s">
        <v>165</v>
      </c>
      <c r="DV126" t="s">
        <v>160</v>
      </c>
      <c r="DW126" t="s">
        <v>159</v>
      </c>
      <c r="DX126" t="s">
        <v>159</v>
      </c>
      <c r="DY126" t="s">
        <v>159</v>
      </c>
      <c r="DZ126" t="s">
        <v>159</v>
      </c>
      <c r="EA126" t="s">
        <v>159</v>
      </c>
      <c r="EB126" t="s">
        <v>159</v>
      </c>
      <c r="EC126" t="s">
        <v>159</v>
      </c>
      <c r="ED126">
        <v>0.01</v>
      </c>
      <c r="EE126" t="s">
        <v>159</v>
      </c>
      <c r="EF126" t="s">
        <v>162</v>
      </c>
      <c r="EG126" t="s">
        <v>159</v>
      </c>
      <c r="EH126" t="s">
        <v>159</v>
      </c>
      <c r="EI126" t="s">
        <v>159</v>
      </c>
      <c r="EJ126" t="s">
        <v>159</v>
      </c>
      <c r="EK126" t="s">
        <v>159</v>
      </c>
      <c r="EL126" t="s">
        <v>159</v>
      </c>
      <c r="EM126" t="s">
        <v>159</v>
      </c>
      <c r="EN126" t="s">
        <v>159</v>
      </c>
      <c r="EO126" t="s">
        <v>159</v>
      </c>
      <c r="EP126" t="s">
        <v>159</v>
      </c>
      <c r="EQ126" t="s">
        <v>165</v>
      </c>
      <c r="ER126" t="s">
        <v>165</v>
      </c>
      <c r="ES126">
        <v>0.06</v>
      </c>
      <c r="ET126" t="s">
        <v>159</v>
      </c>
      <c r="EU126" t="s">
        <v>165</v>
      </c>
      <c r="EV126" t="s">
        <v>159</v>
      </c>
      <c r="EW126" t="s">
        <v>159</v>
      </c>
      <c r="EX126" t="s">
        <v>159</v>
      </c>
      <c r="EY126" t="s">
        <v>159</v>
      </c>
      <c r="FA126" t="s">
        <v>159</v>
      </c>
      <c r="FB126" t="s">
        <v>159</v>
      </c>
      <c r="FC126" t="s">
        <v>159</v>
      </c>
      <c r="FD126">
        <v>0.03</v>
      </c>
      <c r="FE126" t="s">
        <v>159</v>
      </c>
      <c r="FF126" t="s">
        <v>159</v>
      </c>
      <c r="FG126">
        <v>0.05</v>
      </c>
      <c r="FH126" t="s">
        <v>159</v>
      </c>
      <c r="FI126" t="s">
        <v>159</v>
      </c>
      <c r="FJ126">
        <v>0.05</v>
      </c>
      <c r="FK126">
        <v>0.02</v>
      </c>
      <c r="FL126" t="s">
        <v>159</v>
      </c>
      <c r="FM126">
        <v>0.1</v>
      </c>
      <c r="FN126" t="s">
        <v>159</v>
      </c>
      <c r="FO126">
        <v>0.01</v>
      </c>
      <c r="FP126" t="s">
        <v>165</v>
      </c>
      <c r="FQ126" t="s">
        <v>159</v>
      </c>
    </row>
    <row r="127" spans="2:173" x14ac:dyDescent="0.25">
      <c r="B127" t="s">
        <v>199</v>
      </c>
      <c r="C127" t="s">
        <v>53</v>
      </c>
      <c r="D127">
        <v>40693</v>
      </c>
      <c r="E127" t="s">
        <v>209</v>
      </c>
      <c r="F127" t="s">
        <v>81</v>
      </c>
      <c r="H127" t="s">
        <v>6</v>
      </c>
      <c r="I127">
        <v>7.78</v>
      </c>
      <c r="J127" s="5"/>
      <c r="K127" s="5"/>
      <c r="L127">
        <v>1.6474000000000003E-2</v>
      </c>
      <c r="M127">
        <v>153.80000000000001</v>
      </c>
      <c r="W127">
        <v>0.32480433580000001</v>
      </c>
      <c r="X127">
        <v>0.21028895680000001</v>
      </c>
      <c r="Y127">
        <v>0.17906393109999999</v>
      </c>
      <c r="Z127">
        <v>0.16930276159999999</v>
      </c>
      <c r="AA127">
        <v>0.13991716500000001</v>
      </c>
      <c r="AB127">
        <v>0.10879387710000001</v>
      </c>
      <c r="AC127">
        <v>5.7013820860000002E-2</v>
      </c>
      <c r="AD127">
        <v>2.9527002949999999E-2</v>
      </c>
      <c r="AE127">
        <v>1.5899583700000001E-2</v>
      </c>
      <c r="AF127">
        <v>0.26</v>
      </c>
      <c r="AG127">
        <v>0.42</v>
      </c>
      <c r="AH127" t="s">
        <v>179</v>
      </c>
      <c r="AI127">
        <v>0.33050000000000002</v>
      </c>
      <c r="AK127">
        <v>0.12</v>
      </c>
      <c r="AM127">
        <v>4733</v>
      </c>
      <c r="AN127">
        <v>17500</v>
      </c>
      <c r="AO127">
        <v>132.57300000000001</v>
      </c>
      <c r="AS127">
        <v>4.0999999999999996</v>
      </c>
      <c r="AT127">
        <v>2</v>
      </c>
      <c r="AU127">
        <v>5.6</v>
      </c>
      <c r="AV127">
        <v>9.98</v>
      </c>
      <c r="AW127">
        <v>228.77199999999999</v>
      </c>
      <c r="BA127">
        <v>9.84</v>
      </c>
      <c r="BD127">
        <v>8.4</v>
      </c>
      <c r="BE127">
        <v>2.4700000000000002</v>
      </c>
      <c r="BG127">
        <v>4.3</v>
      </c>
      <c r="BH127">
        <v>68.558000000000007</v>
      </c>
    </row>
    <row r="128" spans="2:173" x14ac:dyDescent="0.25">
      <c r="B128" t="s">
        <v>199</v>
      </c>
      <c r="C128" t="s">
        <v>53</v>
      </c>
      <c r="D128">
        <v>40884</v>
      </c>
      <c r="E128" t="s">
        <v>210</v>
      </c>
      <c r="F128" t="s">
        <v>81</v>
      </c>
      <c r="H128" t="s">
        <v>7</v>
      </c>
      <c r="I128">
        <v>6.68</v>
      </c>
      <c r="J128" s="5"/>
      <c r="K128" s="5">
        <v>215</v>
      </c>
      <c r="L128" t="s">
        <v>274</v>
      </c>
      <c r="R128">
        <v>27.439434784156322</v>
      </c>
      <c r="S128">
        <v>7.8979595779718679</v>
      </c>
      <c r="U128">
        <v>5.2890847395514515E-2</v>
      </c>
      <c r="W128">
        <v>0.39032632099999998</v>
      </c>
      <c r="X128">
        <v>0.26843324299999999</v>
      </c>
      <c r="Y128">
        <v>0.22326541</v>
      </c>
      <c r="Z128">
        <v>0.212498203</v>
      </c>
      <c r="AA128">
        <v>0.188332364</v>
      </c>
      <c r="AB128">
        <v>0.14894275400000001</v>
      </c>
      <c r="AC128">
        <v>7.9592697000000004E-2</v>
      </c>
      <c r="AD128">
        <v>4.1607908999999998E-2</v>
      </c>
      <c r="AE128">
        <v>2.3603022000000001E-2</v>
      </c>
      <c r="AF128">
        <v>1.59</v>
      </c>
      <c r="AG128">
        <v>0.18</v>
      </c>
      <c r="AH128" t="s">
        <v>179</v>
      </c>
      <c r="AI128">
        <v>0.67800000000000005</v>
      </c>
      <c r="AK128">
        <v>45.44</v>
      </c>
      <c r="AM128">
        <v>3600</v>
      </c>
      <c r="AN128">
        <v>16700</v>
      </c>
      <c r="AO128">
        <v>100.05705128205126</v>
      </c>
      <c r="AS128">
        <v>3.8849999999999998</v>
      </c>
      <c r="AT128">
        <v>10.241</v>
      </c>
      <c r="AU128">
        <v>15.343999999999998</v>
      </c>
      <c r="AV128">
        <v>16.418431999999999</v>
      </c>
      <c r="AW128">
        <v>154.726</v>
      </c>
      <c r="BA128">
        <v>9.9549999999999912</v>
      </c>
      <c r="BD128">
        <v>26.724000000000004</v>
      </c>
      <c r="BE128">
        <v>26.486000000000001</v>
      </c>
      <c r="BG128">
        <v>8.84</v>
      </c>
      <c r="BH128">
        <v>39.025999999999996</v>
      </c>
      <c r="BJ128" t="s">
        <v>101</v>
      </c>
      <c r="BK128" t="s">
        <v>101</v>
      </c>
      <c r="BL128" t="s">
        <v>99</v>
      </c>
      <c r="BM128" t="s">
        <v>101</v>
      </c>
      <c r="BN128" t="s">
        <v>99</v>
      </c>
      <c r="BO128" t="s">
        <v>100</v>
      </c>
      <c r="BS128" t="s">
        <v>101</v>
      </c>
      <c r="BT128" t="s">
        <v>101</v>
      </c>
      <c r="BU128" t="s">
        <v>101</v>
      </c>
      <c r="BW128">
        <v>130</v>
      </c>
      <c r="BY128" t="s">
        <v>99</v>
      </c>
      <c r="BZ128" t="s">
        <v>101</v>
      </c>
      <c r="CB128" t="s">
        <v>99</v>
      </c>
      <c r="CC128">
        <v>0.03</v>
      </c>
      <c r="CD128" t="s">
        <v>159</v>
      </c>
      <c r="CE128" t="s">
        <v>159</v>
      </c>
      <c r="CF128" t="s">
        <v>159</v>
      </c>
      <c r="CG128">
        <v>0.03</v>
      </c>
      <c r="CH128" t="s">
        <v>159</v>
      </c>
      <c r="CI128" t="s">
        <v>159</v>
      </c>
      <c r="CJ128" t="s">
        <v>160</v>
      </c>
      <c r="CK128" t="s">
        <v>161</v>
      </c>
      <c r="CL128" t="s">
        <v>159</v>
      </c>
      <c r="CM128" t="s">
        <v>160</v>
      </c>
      <c r="CN128" t="s">
        <v>159</v>
      </c>
      <c r="CO128" t="s">
        <v>159</v>
      </c>
      <c r="CP128">
        <v>0.47</v>
      </c>
      <c r="CQ128" t="s">
        <v>159</v>
      </c>
      <c r="CR128" t="s">
        <v>159</v>
      </c>
      <c r="CT128" t="s">
        <v>159</v>
      </c>
      <c r="CU128" t="s">
        <v>159</v>
      </c>
      <c r="CV128" t="s">
        <v>159</v>
      </c>
      <c r="CW128" t="s">
        <v>159</v>
      </c>
      <c r="CX128" t="s">
        <v>159</v>
      </c>
      <c r="CY128" t="s">
        <v>159</v>
      </c>
      <c r="CZ128" t="s">
        <v>159</v>
      </c>
      <c r="DA128" t="s">
        <v>159</v>
      </c>
      <c r="DB128" t="s">
        <v>162</v>
      </c>
      <c r="DC128" t="s">
        <v>159</v>
      </c>
      <c r="DD128" t="s">
        <v>159</v>
      </c>
      <c r="DE128" t="s">
        <v>163</v>
      </c>
      <c r="DF128" t="s">
        <v>159</v>
      </c>
      <c r="DG128" t="s">
        <v>159</v>
      </c>
      <c r="DH128" t="s">
        <v>164</v>
      </c>
      <c r="DI128" t="s">
        <v>159</v>
      </c>
      <c r="DJ128" t="s">
        <v>159</v>
      </c>
      <c r="DK128" t="s">
        <v>160</v>
      </c>
      <c r="DL128" t="s">
        <v>162</v>
      </c>
      <c r="DM128" t="s">
        <v>159</v>
      </c>
      <c r="DN128" t="s">
        <v>159</v>
      </c>
      <c r="DO128" t="s">
        <v>165</v>
      </c>
      <c r="DP128" t="s">
        <v>159</v>
      </c>
      <c r="DQ128" t="s">
        <v>159</v>
      </c>
      <c r="DR128" t="s">
        <v>159</v>
      </c>
      <c r="DS128" t="s">
        <v>159</v>
      </c>
      <c r="DT128" t="s">
        <v>162</v>
      </c>
      <c r="DU128" t="s">
        <v>165</v>
      </c>
      <c r="DV128" t="s">
        <v>160</v>
      </c>
      <c r="DW128" t="s">
        <v>159</v>
      </c>
      <c r="DX128" t="s">
        <v>159</v>
      </c>
      <c r="DY128" t="s">
        <v>159</v>
      </c>
      <c r="DZ128" t="s">
        <v>159</v>
      </c>
      <c r="EA128" t="s">
        <v>159</v>
      </c>
      <c r="EB128" t="s">
        <v>159</v>
      </c>
      <c r="EC128" t="s">
        <v>159</v>
      </c>
      <c r="ED128" t="s">
        <v>159</v>
      </c>
      <c r="EE128" t="s">
        <v>159</v>
      </c>
      <c r="EF128" t="s">
        <v>162</v>
      </c>
      <c r="EG128" t="s">
        <v>159</v>
      </c>
      <c r="EH128" t="s">
        <v>159</v>
      </c>
      <c r="EI128" t="s">
        <v>159</v>
      </c>
      <c r="EJ128" t="s">
        <v>159</v>
      </c>
      <c r="EL128" t="s">
        <v>159</v>
      </c>
      <c r="EM128" t="s">
        <v>159</v>
      </c>
      <c r="EO128" t="s">
        <v>159</v>
      </c>
      <c r="EP128" t="s">
        <v>159</v>
      </c>
      <c r="EQ128" t="s">
        <v>165</v>
      </c>
      <c r="ER128" t="s">
        <v>165</v>
      </c>
      <c r="ES128">
        <v>0.02</v>
      </c>
      <c r="EU128" t="s">
        <v>165</v>
      </c>
      <c r="EV128" t="s">
        <v>159</v>
      </c>
      <c r="EW128" t="s">
        <v>159</v>
      </c>
      <c r="EX128" t="s">
        <v>159</v>
      </c>
      <c r="EY128" t="s">
        <v>159</v>
      </c>
      <c r="FA128" t="s">
        <v>159</v>
      </c>
      <c r="FB128" t="s">
        <v>159</v>
      </c>
      <c r="FC128" t="s">
        <v>159</v>
      </c>
      <c r="FD128">
        <v>0.02</v>
      </c>
      <c r="FE128" t="s">
        <v>159</v>
      </c>
      <c r="FF128" t="s">
        <v>159</v>
      </c>
      <c r="FG128">
        <v>1.3</v>
      </c>
      <c r="FH128" t="s">
        <v>159</v>
      </c>
      <c r="FI128" t="s">
        <v>159</v>
      </c>
      <c r="FJ128" t="s">
        <v>162</v>
      </c>
      <c r="FK128" t="s">
        <v>159</v>
      </c>
      <c r="FL128" t="s">
        <v>159</v>
      </c>
      <c r="FM128">
        <v>0.01</v>
      </c>
      <c r="FN128" t="s">
        <v>159</v>
      </c>
      <c r="FO128" t="s">
        <v>159</v>
      </c>
      <c r="FP128" t="s">
        <v>165</v>
      </c>
      <c r="FQ128">
        <v>0.02</v>
      </c>
    </row>
    <row r="129" spans="2:173" x14ac:dyDescent="0.25">
      <c r="B129" t="s">
        <v>199</v>
      </c>
      <c r="C129" t="s">
        <v>53</v>
      </c>
      <c r="D129">
        <v>40935</v>
      </c>
      <c r="E129" t="s">
        <v>211</v>
      </c>
      <c r="F129" t="s">
        <v>81</v>
      </c>
      <c r="H129" t="s">
        <v>8</v>
      </c>
      <c r="J129" s="5"/>
      <c r="K129" s="5">
        <v>202</v>
      </c>
      <c r="W129">
        <v>0.28056737780000002</v>
      </c>
      <c r="X129">
        <v>0.19078855219999999</v>
      </c>
      <c r="Y129">
        <v>0.1623545438</v>
      </c>
      <c r="Z129">
        <v>0.15552815789999999</v>
      </c>
      <c r="AA129">
        <v>0.1321695</v>
      </c>
      <c r="AB129">
        <v>0.1002951711</v>
      </c>
      <c r="AC129">
        <v>4.5699752869999999E-2</v>
      </c>
      <c r="AD129">
        <v>1.738064177E-2</v>
      </c>
      <c r="AE129">
        <v>5.1485979930000004E-3</v>
      </c>
      <c r="AF129">
        <v>0.19</v>
      </c>
      <c r="AG129" t="s">
        <v>160</v>
      </c>
      <c r="AH129" t="s">
        <v>179</v>
      </c>
      <c r="AO129">
        <v>141.36346153846151</v>
      </c>
      <c r="AS129">
        <v>25</v>
      </c>
      <c r="AT129">
        <v>9.3659999999999997</v>
      </c>
      <c r="AU129">
        <v>17.391999999999999</v>
      </c>
      <c r="AV129">
        <v>15.655439999999997</v>
      </c>
      <c r="AW129">
        <v>156.26900000000001</v>
      </c>
      <c r="BA129">
        <v>17.295000000000002</v>
      </c>
      <c r="BD129">
        <v>27.2136</v>
      </c>
      <c r="BE129">
        <v>19.497</v>
      </c>
      <c r="BG129">
        <v>10.34</v>
      </c>
      <c r="BH129">
        <v>14.683999999999999</v>
      </c>
      <c r="BJ129" t="s">
        <v>101</v>
      </c>
      <c r="BK129" t="s">
        <v>101</v>
      </c>
      <c r="BL129" t="s">
        <v>99</v>
      </c>
      <c r="BM129" t="s">
        <v>101</v>
      </c>
      <c r="BN129" t="s">
        <v>99</v>
      </c>
      <c r="BO129" t="s">
        <v>100</v>
      </c>
      <c r="BS129" t="s">
        <v>101</v>
      </c>
      <c r="BT129" t="s">
        <v>101</v>
      </c>
      <c r="BU129" t="s">
        <v>101</v>
      </c>
      <c r="BW129" t="s">
        <v>100</v>
      </c>
      <c r="BY129" t="s">
        <v>99</v>
      </c>
      <c r="BZ129" t="s">
        <v>101</v>
      </c>
      <c r="CB129" t="s">
        <v>99</v>
      </c>
      <c r="CC129">
        <v>0.04</v>
      </c>
      <c r="CD129" t="s">
        <v>159</v>
      </c>
      <c r="CE129" t="s">
        <v>159</v>
      </c>
      <c r="CF129" t="s">
        <v>159</v>
      </c>
      <c r="CG129" t="s">
        <v>165</v>
      </c>
      <c r="CH129" t="s">
        <v>159</v>
      </c>
      <c r="CI129" t="s">
        <v>159</v>
      </c>
      <c r="CJ129" t="s">
        <v>160</v>
      </c>
      <c r="CK129" t="s">
        <v>161</v>
      </c>
      <c r="CL129" t="s">
        <v>159</v>
      </c>
      <c r="CM129" t="s">
        <v>160</v>
      </c>
      <c r="CN129" t="s">
        <v>159</v>
      </c>
      <c r="CO129" t="s">
        <v>159</v>
      </c>
      <c r="CP129">
        <v>0.14000000000000001</v>
      </c>
      <c r="CQ129" t="s">
        <v>159</v>
      </c>
      <c r="CR129" t="s">
        <v>159</v>
      </c>
      <c r="CT129" t="s">
        <v>159</v>
      </c>
      <c r="CU129" t="s">
        <v>159</v>
      </c>
      <c r="CV129" t="s">
        <v>159</v>
      </c>
      <c r="CW129" t="s">
        <v>159</v>
      </c>
      <c r="CX129" t="s">
        <v>159</v>
      </c>
      <c r="CY129" t="s">
        <v>159</v>
      </c>
      <c r="CZ129" t="s">
        <v>159</v>
      </c>
      <c r="DA129">
        <v>0.01</v>
      </c>
      <c r="DB129" t="s">
        <v>162</v>
      </c>
      <c r="DC129" t="s">
        <v>159</v>
      </c>
      <c r="DD129" t="s">
        <v>159</v>
      </c>
      <c r="DE129" t="s">
        <v>163</v>
      </c>
      <c r="DF129" t="s">
        <v>159</v>
      </c>
      <c r="DG129" t="s">
        <v>159</v>
      </c>
      <c r="DH129" t="s">
        <v>164</v>
      </c>
      <c r="DI129" t="s">
        <v>159</v>
      </c>
      <c r="DJ129" t="s">
        <v>159</v>
      </c>
      <c r="DK129" t="s">
        <v>160</v>
      </c>
      <c r="DL129" t="s">
        <v>162</v>
      </c>
      <c r="DM129" t="s">
        <v>159</v>
      </c>
      <c r="DN129" t="s">
        <v>159</v>
      </c>
      <c r="DO129">
        <v>0.08</v>
      </c>
      <c r="DP129" t="s">
        <v>159</v>
      </c>
      <c r="DQ129" t="s">
        <v>159</v>
      </c>
      <c r="DR129" t="s">
        <v>159</v>
      </c>
      <c r="DS129" t="s">
        <v>159</v>
      </c>
      <c r="DT129" t="s">
        <v>162</v>
      </c>
      <c r="DU129" t="s">
        <v>165</v>
      </c>
      <c r="DV129" t="s">
        <v>160</v>
      </c>
      <c r="DW129" t="s">
        <v>159</v>
      </c>
      <c r="DX129" t="s">
        <v>159</v>
      </c>
      <c r="DY129" t="s">
        <v>159</v>
      </c>
      <c r="DZ129" t="s">
        <v>159</v>
      </c>
      <c r="EA129" t="s">
        <v>159</v>
      </c>
      <c r="EB129" t="s">
        <v>159</v>
      </c>
      <c r="EC129" t="s">
        <v>159</v>
      </c>
      <c r="ED129" t="s">
        <v>159</v>
      </c>
      <c r="EE129" t="s">
        <v>159</v>
      </c>
      <c r="EF129" t="s">
        <v>162</v>
      </c>
      <c r="EG129" t="s">
        <v>159</v>
      </c>
      <c r="EH129" t="s">
        <v>159</v>
      </c>
      <c r="EI129" t="s">
        <v>159</v>
      </c>
      <c r="EJ129" t="s">
        <v>159</v>
      </c>
      <c r="EL129" t="s">
        <v>159</v>
      </c>
      <c r="EM129" t="s">
        <v>159</v>
      </c>
      <c r="EO129" t="s">
        <v>159</v>
      </c>
      <c r="EP129" t="s">
        <v>159</v>
      </c>
      <c r="EQ129" t="s">
        <v>165</v>
      </c>
      <c r="ER129" t="s">
        <v>165</v>
      </c>
      <c r="ES129">
        <v>0.05</v>
      </c>
      <c r="EU129" t="s">
        <v>165</v>
      </c>
      <c r="EV129" t="s">
        <v>159</v>
      </c>
      <c r="EW129" t="s">
        <v>159</v>
      </c>
      <c r="EX129" t="s">
        <v>159</v>
      </c>
      <c r="EY129" t="s">
        <v>159</v>
      </c>
      <c r="FA129" t="s">
        <v>159</v>
      </c>
      <c r="FB129" t="s">
        <v>159</v>
      </c>
      <c r="FC129" t="s">
        <v>159</v>
      </c>
      <c r="FD129">
        <v>0.02</v>
      </c>
      <c r="FE129" t="s">
        <v>159</v>
      </c>
      <c r="FF129" t="s">
        <v>159</v>
      </c>
      <c r="FG129">
        <v>0.01</v>
      </c>
      <c r="FH129" t="s">
        <v>159</v>
      </c>
      <c r="FI129" t="s">
        <v>159</v>
      </c>
      <c r="FJ129" t="s">
        <v>162</v>
      </c>
      <c r="FK129">
        <v>0.03</v>
      </c>
      <c r="FL129" t="s">
        <v>159</v>
      </c>
      <c r="FM129">
        <v>0.1</v>
      </c>
      <c r="FN129" t="s">
        <v>159</v>
      </c>
      <c r="FO129">
        <v>0.02</v>
      </c>
      <c r="FP129" t="s">
        <v>165</v>
      </c>
      <c r="FQ129">
        <v>0.01</v>
      </c>
    </row>
    <row r="130" spans="2:173" x14ac:dyDescent="0.25">
      <c r="B130" t="s">
        <v>199</v>
      </c>
      <c r="C130" t="s">
        <v>53</v>
      </c>
      <c r="D130">
        <v>40936</v>
      </c>
      <c r="E130" t="s">
        <v>212</v>
      </c>
      <c r="F130" t="s">
        <v>81</v>
      </c>
      <c r="H130" t="s">
        <v>9</v>
      </c>
      <c r="J130" s="5"/>
      <c r="K130" s="5">
        <v>240</v>
      </c>
      <c r="W130">
        <v>0.84942227599999998</v>
      </c>
      <c r="X130">
        <v>0.61923062799999995</v>
      </c>
      <c r="Y130">
        <v>0.53126645090000002</v>
      </c>
      <c r="Z130">
        <v>0.50746047500000002</v>
      </c>
      <c r="AA130">
        <v>0.44232699279999999</v>
      </c>
      <c r="AB130">
        <v>0.35134395959999998</v>
      </c>
      <c r="AC130">
        <v>0.18412020800000001</v>
      </c>
      <c r="AD130">
        <v>8.8835217059999999E-2</v>
      </c>
      <c r="AE130">
        <v>4.2194202540000003E-2</v>
      </c>
      <c r="AO130">
        <v>1296.3839743589742</v>
      </c>
      <c r="AS130">
        <v>12.984999999999999</v>
      </c>
      <c r="AT130">
        <v>10.57</v>
      </c>
      <c r="AU130">
        <v>8.0159999999999982</v>
      </c>
      <c r="AV130">
        <v>22.79</v>
      </c>
      <c r="AW130">
        <v>1410.34</v>
      </c>
      <c r="BA130">
        <v>16.975999999999992</v>
      </c>
      <c r="BD130">
        <v>21.42</v>
      </c>
      <c r="BE130">
        <v>0.18999999999999906</v>
      </c>
      <c r="BG130">
        <v>11.54</v>
      </c>
      <c r="BH130">
        <v>45.023000000000003</v>
      </c>
    </row>
    <row r="131" spans="2:173" x14ac:dyDescent="0.25">
      <c r="B131" t="s">
        <v>199</v>
      </c>
      <c r="C131" t="s">
        <v>53</v>
      </c>
      <c r="D131">
        <v>40937</v>
      </c>
      <c r="E131" t="s">
        <v>247</v>
      </c>
      <c r="F131" t="s">
        <v>81</v>
      </c>
      <c r="H131" t="s">
        <v>10</v>
      </c>
      <c r="I131">
        <v>7.4</v>
      </c>
      <c r="J131" s="5"/>
      <c r="K131" s="5">
        <v>501</v>
      </c>
      <c r="L131" t="s">
        <v>274</v>
      </c>
      <c r="W131">
        <v>0.2151727229</v>
      </c>
      <c r="X131">
        <v>0.14808771009999999</v>
      </c>
      <c r="Y131">
        <v>0.12812376019999999</v>
      </c>
      <c r="Z131">
        <v>0.1220117733</v>
      </c>
      <c r="AA131">
        <v>0.1045623943</v>
      </c>
      <c r="AB131">
        <v>7.8700885179999999E-2</v>
      </c>
      <c r="AC131">
        <v>3.8126256320000003E-2</v>
      </c>
      <c r="AD131">
        <v>1.693612337E-2</v>
      </c>
      <c r="AE131">
        <v>7.8973192720000005E-3</v>
      </c>
      <c r="AF131">
        <v>0.89</v>
      </c>
      <c r="AG131">
        <v>0.16</v>
      </c>
      <c r="AH131" t="s">
        <v>179</v>
      </c>
      <c r="AK131">
        <v>0.9</v>
      </c>
      <c r="AM131">
        <v>1033</v>
      </c>
      <c r="AN131">
        <v>1075</v>
      </c>
      <c r="AO131">
        <v>26.792369999999998</v>
      </c>
      <c r="AP131">
        <v>4.17</v>
      </c>
      <c r="AQ131">
        <v>129.87</v>
      </c>
      <c r="AR131">
        <v>27897.57</v>
      </c>
      <c r="AS131">
        <v>2.44</v>
      </c>
      <c r="AT131">
        <v>6.8639999999999999</v>
      </c>
      <c r="AU131">
        <v>8.3699999999999992</v>
      </c>
      <c r="AV131">
        <v>6.1630000000000003</v>
      </c>
      <c r="AW131">
        <v>15.029</v>
      </c>
      <c r="AX131">
        <v>1.2958179999999999</v>
      </c>
      <c r="AY131">
        <v>1812.8230000000001</v>
      </c>
      <c r="AZ131">
        <v>13430.24</v>
      </c>
      <c r="BA131">
        <v>0.10692</v>
      </c>
      <c r="BB131">
        <v>30.492000000000001</v>
      </c>
      <c r="BC131">
        <v>45287.15</v>
      </c>
      <c r="BD131">
        <v>26.25</v>
      </c>
      <c r="BE131">
        <v>16.690000000000001</v>
      </c>
      <c r="BF131">
        <v>26.068000000000001</v>
      </c>
      <c r="BG131">
        <v>166.47</v>
      </c>
      <c r="BH131">
        <v>40.566000000000003</v>
      </c>
      <c r="BJ131" t="s">
        <v>101</v>
      </c>
      <c r="BK131" t="s">
        <v>101</v>
      </c>
      <c r="BL131">
        <v>15</v>
      </c>
      <c r="BM131" t="s">
        <v>101</v>
      </c>
      <c r="BN131">
        <v>150</v>
      </c>
      <c r="BO131">
        <v>510</v>
      </c>
      <c r="BS131" t="s">
        <v>101</v>
      </c>
      <c r="BT131" t="s">
        <v>101</v>
      </c>
      <c r="BU131" t="s">
        <v>101</v>
      </c>
      <c r="BW131" t="s">
        <v>100</v>
      </c>
      <c r="BY131" t="s">
        <v>99</v>
      </c>
      <c r="BZ131" t="s">
        <v>101</v>
      </c>
      <c r="CB131" t="s">
        <v>99</v>
      </c>
      <c r="CC131">
        <v>0.03</v>
      </c>
      <c r="CD131" t="s">
        <v>159</v>
      </c>
      <c r="CE131" t="s">
        <v>159</v>
      </c>
      <c r="CF131" t="s">
        <v>159</v>
      </c>
      <c r="CG131">
        <v>0.09</v>
      </c>
      <c r="CH131" t="s">
        <v>159</v>
      </c>
      <c r="CI131" t="s">
        <v>159</v>
      </c>
      <c r="CJ131" t="s">
        <v>160</v>
      </c>
      <c r="CK131" t="s">
        <v>161</v>
      </c>
      <c r="CL131" t="s">
        <v>159</v>
      </c>
      <c r="CM131">
        <v>5.0000000000000001E-3</v>
      </c>
      <c r="CN131" t="s">
        <v>159</v>
      </c>
      <c r="CO131" t="s">
        <v>159</v>
      </c>
      <c r="CP131">
        <v>0.46</v>
      </c>
      <c r="CQ131" t="s">
        <v>159</v>
      </c>
      <c r="CR131" t="s">
        <v>159</v>
      </c>
      <c r="CT131" t="s">
        <v>159</v>
      </c>
      <c r="CU131" t="s">
        <v>159</v>
      </c>
      <c r="CV131" t="s">
        <v>159</v>
      </c>
      <c r="CW131" t="s">
        <v>159</v>
      </c>
      <c r="CX131" t="s">
        <v>159</v>
      </c>
      <c r="CY131" t="s">
        <v>159</v>
      </c>
      <c r="CZ131" t="s">
        <v>159</v>
      </c>
      <c r="DA131" t="s">
        <v>159</v>
      </c>
      <c r="DB131" t="s">
        <v>162</v>
      </c>
      <c r="DC131" t="s">
        <v>159</v>
      </c>
      <c r="DD131" t="s">
        <v>159</v>
      </c>
      <c r="DE131" t="s">
        <v>163</v>
      </c>
      <c r="DF131" t="s">
        <v>159</v>
      </c>
      <c r="DG131" t="s">
        <v>159</v>
      </c>
      <c r="DH131" t="s">
        <v>164</v>
      </c>
      <c r="DI131" t="s">
        <v>159</v>
      </c>
      <c r="DJ131" t="s">
        <v>159</v>
      </c>
      <c r="DK131" t="s">
        <v>160</v>
      </c>
      <c r="DL131" t="s">
        <v>162</v>
      </c>
      <c r="DM131" t="s">
        <v>159</v>
      </c>
      <c r="DN131" t="s">
        <v>159</v>
      </c>
      <c r="DO131">
        <v>0.06</v>
      </c>
      <c r="DP131" t="s">
        <v>159</v>
      </c>
      <c r="DQ131" t="s">
        <v>159</v>
      </c>
      <c r="DR131" t="s">
        <v>159</v>
      </c>
      <c r="DS131" t="s">
        <v>159</v>
      </c>
      <c r="DT131" t="s">
        <v>162</v>
      </c>
      <c r="DU131" t="s">
        <v>165</v>
      </c>
      <c r="DV131">
        <v>0.6</v>
      </c>
      <c r="DW131" t="s">
        <v>159</v>
      </c>
      <c r="DX131" t="s">
        <v>159</v>
      </c>
      <c r="DY131" t="s">
        <v>159</v>
      </c>
      <c r="DZ131" t="s">
        <v>159</v>
      </c>
      <c r="EA131" t="s">
        <v>159</v>
      </c>
      <c r="EB131" t="s">
        <v>159</v>
      </c>
      <c r="EC131" t="s">
        <v>159</v>
      </c>
      <c r="ED131" t="s">
        <v>159</v>
      </c>
      <c r="EE131" t="s">
        <v>159</v>
      </c>
      <c r="EF131" t="s">
        <v>162</v>
      </c>
      <c r="EG131" t="s">
        <v>159</v>
      </c>
      <c r="EH131" t="s">
        <v>159</v>
      </c>
      <c r="EI131" t="s">
        <v>159</v>
      </c>
      <c r="EJ131" t="s">
        <v>159</v>
      </c>
      <c r="EL131" t="s">
        <v>159</v>
      </c>
      <c r="EM131" t="s">
        <v>159</v>
      </c>
      <c r="EO131" t="s">
        <v>159</v>
      </c>
      <c r="EP131" t="s">
        <v>159</v>
      </c>
      <c r="EQ131" t="s">
        <v>165</v>
      </c>
      <c r="ER131" t="s">
        <v>165</v>
      </c>
      <c r="ES131">
        <v>0.04</v>
      </c>
      <c r="EU131" t="s">
        <v>165</v>
      </c>
      <c r="EV131" t="s">
        <v>159</v>
      </c>
      <c r="EW131" t="s">
        <v>159</v>
      </c>
      <c r="EX131" t="s">
        <v>159</v>
      </c>
      <c r="EY131" t="s">
        <v>159</v>
      </c>
      <c r="FA131" t="s">
        <v>159</v>
      </c>
      <c r="FB131" t="s">
        <v>159</v>
      </c>
      <c r="FC131" t="s">
        <v>159</v>
      </c>
      <c r="FD131">
        <v>0.01</v>
      </c>
      <c r="FE131" t="s">
        <v>159</v>
      </c>
      <c r="FF131" t="s">
        <v>159</v>
      </c>
      <c r="FG131">
        <v>0.02</v>
      </c>
      <c r="FH131" t="s">
        <v>159</v>
      </c>
      <c r="FI131" t="s">
        <v>159</v>
      </c>
      <c r="FJ131" t="s">
        <v>162</v>
      </c>
      <c r="FK131" t="s">
        <v>159</v>
      </c>
      <c r="FL131" t="s">
        <v>159</v>
      </c>
      <c r="FM131">
        <v>0.02</v>
      </c>
      <c r="FN131" t="s">
        <v>159</v>
      </c>
      <c r="FO131" t="s">
        <v>159</v>
      </c>
      <c r="FP131" t="s">
        <v>165</v>
      </c>
      <c r="FQ131" t="s">
        <v>159</v>
      </c>
    </row>
    <row r="132" spans="2:173" x14ac:dyDescent="0.25">
      <c r="B132" t="s">
        <v>199</v>
      </c>
      <c r="C132" t="s">
        <v>53</v>
      </c>
      <c r="D132">
        <v>40947</v>
      </c>
      <c r="E132" t="s">
        <v>0</v>
      </c>
      <c r="F132" t="s">
        <v>81</v>
      </c>
      <c r="H132" t="s">
        <v>84</v>
      </c>
      <c r="I132">
        <v>7.21</v>
      </c>
      <c r="J132" s="5"/>
      <c r="K132" s="5">
        <v>484</v>
      </c>
      <c r="V132">
        <v>3544.3609022556393</v>
      </c>
      <c r="W132">
        <v>0.20983599999999999</v>
      </c>
      <c r="X132">
        <v>0.14951999999999999</v>
      </c>
      <c r="Y132">
        <v>0.127166</v>
      </c>
      <c r="Z132">
        <v>0.120461</v>
      </c>
      <c r="AA132">
        <v>9.6659999999999996E-2</v>
      </c>
      <c r="AB132">
        <v>7.3788999999999993E-2</v>
      </c>
      <c r="AC132">
        <v>3.5873000000000002E-2</v>
      </c>
      <c r="AD132">
        <v>1.6756E-2</v>
      </c>
      <c r="AE132">
        <v>8.4320000000000003E-3</v>
      </c>
      <c r="AM132">
        <v>3560</v>
      </c>
      <c r="AN132">
        <v>11800</v>
      </c>
      <c r="AO132">
        <v>27.315999999999999</v>
      </c>
      <c r="AP132">
        <v>14.13</v>
      </c>
      <c r="AS132">
        <v>5.01</v>
      </c>
      <c r="AT132">
        <v>12.4</v>
      </c>
      <c r="AU132">
        <v>2.2000000000000002</v>
      </c>
      <c r="AV132">
        <v>4.2780000000000005</v>
      </c>
      <c r="AW132">
        <v>74.64</v>
      </c>
      <c r="AX132">
        <v>5.1460000000000008</v>
      </c>
      <c r="BA132">
        <v>2.6719999999999997</v>
      </c>
      <c r="BD132">
        <v>26.8</v>
      </c>
      <c r="BE132">
        <v>12.71</v>
      </c>
      <c r="BF132">
        <v>4.51</v>
      </c>
      <c r="BG132">
        <v>6.45</v>
      </c>
      <c r="BH132">
        <v>85.302999999999997</v>
      </c>
      <c r="BJ132" t="s">
        <v>101</v>
      </c>
      <c r="BK132" t="s">
        <v>101</v>
      </c>
      <c r="BL132">
        <v>19</v>
      </c>
      <c r="BM132" t="s">
        <v>101</v>
      </c>
      <c r="BN132" t="s">
        <v>99</v>
      </c>
      <c r="BO132" t="s">
        <v>100</v>
      </c>
      <c r="BS132" t="s">
        <v>101</v>
      </c>
      <c r="BT132" t="s">
        <v>101</v>
      </c>
      <c r="BU132" t="s">
        <v>101</v>
      </c>
      <c r="BW132" t="s">
        <v>100</v>
      </c>
      <c r="BY132" t="s">
        <v>99</v>
      </c>
      <c r="BZ132" t="s">
        <v>101</v>
      </c>
      <c r="CB132" t="s">
        <v>99</v>
      </c>
      <c r="CC132">
        <v>0.04</v>
      </c>
      <c r="CD132" t="s">
        <v>159</v>
      </c>
      <c r="CE132" t="s">
        <v>159</v>
      </c>
      <c r="CF132" t="s">
        <v>159</v>
      </c>
      <c r="CG132">
        <v>0.04</v>
      </c>
      <c r="CH132" t="s">
        <v>159</v>
      </c>
      <c r="CI132" t="s">
        <v>159</v>
      </c>
      <c r="CJ132" t="s">
        <v>160</v>
      </c>
      <c r="CK132" t="s">
        <v>161</v>
      </c>
      <c r="CL132" t="s">
        <v>159</v>
      </c>
      <c r="CM132" t="s">
        <v>160</v>
      </c>
      <c r="CN132" t="s">
        <v>159</v>
      </c>
      <c r="CO132" t="s">
        <v>159</v>
      </c>
      <c r="CP132">
        <v>0.02</v>
      </c>
      <c r="CQ132" t="s">
        <v>159</v>
      </c>
      <c r="CR132" t="s">
        <v>159</v>
      </c>
      <c r="CT132" t="s">
        <v>159</v>
      </c>
      <c r="CU132" t="s">
        <v>159</v>
      </c>
      <c r="CV132" t="s">
        <v>159</v>
      </c>
      <c r="CW132" t="s">
        <v>159</v>
      </c>
      <c r="CX132" t="s">
        <v>159</v>
      </c>
      <c r="CY132" t="s">
        <v>159</v>
      </c>
      <c r="CZ132" t="s">
        <v>159</v>
      </c>
      <c r="DA132" t="s">
        <v>159</v>
      </c>
      <c r="DB132" t="s">
        <v>162</v>
      </c>
      <c r="DC132" t="s">
        <v>159</v>
      </c>
      <c r="DD132" t="s">
        <v>159</v>
      </c>
      <c r="DE132" t="s">
        <v>163</v>
      </c>
      <c r="DF132" t="s">
        <v>159</v>
      </c>
      <c r="DG132" t="s">
        <v>159</v>
      </c>
      <c r="DH132" t="s">
        <v>164</v>
      </c>
      <c r="DI132" t="s">
        <v>159</v>
      </c>
      <c r="DJ132" t="s">
        <v>159</v>
      </c>
      <c r="DK132" t="s">
        <v>160</v>
      </c>
      <c r="DL132" t="s">
        <v>162</v>
      </c>
      <c r="DM132" t="s">
        <v>159</v>
      </c>
      <c r="DN132" t="s">
        <v>159</v>
      </c>
      <c r="DO132">
        <v>0.01</v>
      </c>
      <c r="DP132" t="s">
        <v>159</v>
      </c>
      <c r="DQ132" t="s">
        <v>159</v>
      </c>
      <c r="DR132" t="s">
        <v>159</v>
      </c>
      <c r="DS132" t="s">
        <v>159</v>
      </c>
      <c r="DT132" t="s">
        <v>162</v>
      </c>
      <c r="DU132" t="s">
        <v>165</v>
      </c>
      <c r="DV132">
        <v>0.1</v>
      </c>
      <c r="DW132" t="s">
        <v>159</v>
      </c>
      <c r="DX132" t="s">
        <v>159</v>
      </c>
      <c r="DY132" t="s">
        <v>159</v>
      </c>
      <c r="DZ132" t="s">
        <v>159</v>
      </c>
      <c r="EA132" t="s">
        <v>159</v>
      </c>
      <c r="EB132" t="s">
        <v>159</v>
      </c>
      <c r="EC132" t="s">
        <v>159</v>
      </c>
      <c r="ED132" t="s">
        <v>159</v>
      </c>
      <c r="EE132" t="s">
        <v>159</v>
      </c>
      <c r="EF132" t="s">
        <v>162</v>
      </c>
      <c r="EG132" t="s">
        <v>159</v>
      </c>
      <c r="EH132" t="s">
        <v>159</v>
      </c>
      <c r="EI132" t="s">
        <v>159</v>
      </c>
      <c r="EJ132" t="s">
        <v>159</v>
      </c>
      <c r="EL132" t="s">
        <v>159</v>
      </c>
      <c r="EM132" t="s">
        <v>159</v>
      </c>
      <c r="EO132" t="s">
        <v>159</v>
      </c>
      <c r="EP132" t="s">
        <v>159</v>
      </c>
      <c r="EQ132" t="s">
        <v>165</v>
      </c>
      <c r="ER132" t="s">
        <v>165</v>
      </c>
      <c r="ES132">
        <v>0.01</v>
      </c>
      <c r="EU132" t="s">
        <v>165</v>
      </c>
      <c r="EV132" t="s">
        <v>159</v>
      </c>
      <c r="EW132" t="s">
        <v>159</v>
      </c>
      <c r="EX132" t="s">
        <v>159</v>
      </c>
      <c r="EY132" t="s">
        <v>159</v>
      </c>
      <c r="FA132" t="s">
        <v>159</v>
      </c>
      <c r="FB132" t="s">
        <v>159</v>
      </c>
      <c r="FC132" t="s">
        <v>159</v>
      </c>
      <c r="FD132">
        <v>0.01</v>
      </c>
      <c r="FE132" t="s">
        <v>159</v>
      </c>
      <c r="FF132" t="s">
        <v>159</v>
      </c>
      <c r="FG132">
        <v>0.06</v>
      </c>
      <c r="FH132" t="s">
        <v>159</v>
      </c>
      <c r="FI132" t="s">
        <v>159</v>
      </c>
      <c r="FJ132" t="s">
        <v>162</v>
      </c>
      <c r="FK132" t="s">
        <v>159</v>
      </c>
      <c r="FL132" t="s">
        <v>159</v>
      </c>
      <c r="FM132">
        <v>0.01</v>
      </c>
      <c r="FN132" t="s">
        <v>159</v>
      </c>
      <c r="FO132" t="s">
        <v>159</v>
      </c>
      <c r="FP132" t="s">
        <v>165</v>
      </c>
      <c r="FQ132">
        <v>0.01</v>
      </c>
    </row>
    <row r="133" spans="2:173" x14ac:dyDescent="0.25">
      <c r="B133" t="s">
        <v>199</v>
      </c>
      <c r="C133" t="s">
        <v>53</v>
      </c>
      <c r="D133">
        <v>41026</v>
      </c>
      <c r="E133" t="s">
        <v>1</v>
      </c>
      <c r="F133" t="s">
        <v>81</v>
      </c>
      <c r="H133" t="s">
        <v>85</v>
      </c>
      <c r="I133">
        <v>7.34</v>
      </c>
      <c r="J133" s="5"/>
      <c r="K133" s="5">
        <v>249</v>
      </c>
      <c r="L133" t="s">
        <v>274</v>
      </c>
      <c r="V133">
        <v>5149.624060150376</v>
      </c>
      <c r="W133">
        <v>0.46315470339999998</v>
      </c>
      <c r="X133">
        <v>0.29230356219999998</v>
      </c>
      <c r="Y133">
        <v>0.2462183684</v>
      </c>
      <c r="Z133">
        <v>0.23515462879999999</v>
      </c>
      <c r="AA133">
        <v>0.20569986100000001</v>
      </c>
      <c r="AB133">
        <v>0.16208365559999999</v>
      </c>
      <c r="AC133">
        <v>8.4550745790000006E-2</v>
      </c>
      <c r="AD133">
        <v>4.1604630650000002E-2</v>
      </c>
      <c r="AE133">
        <v>2.1591152999999998E-2</v>
      </c>
      <c r="AF133">
        <v>1.57</v>
      </c>
      <c r="AG133">
        <v>0.25</v>
      </c>
      <c r="AH133" t="s">
        <v>179</v>
      </c>
      <c r="AK133">
        <v>0.77</v>
      </c>
      <c r="AM133">
        <v>1166</v>
      </c>
      <c r="AN133">
        <v>1432</v>
      </c>
      <c r="AO133">
        <v>20.91582</v>
      </c>
      <c r="AP133">
        <v>9.51</v>
      </c>
      <c r="AQ133">
        <v>96.254999999999995</v>
      </c>
      <c r="AR133">
        <v>9448.7360000000008</v>
      </c>
      <c r="AS133">
        <v>7.68</v>
      </c>
      <c r="AT133">
        <v>12.948</v>
      </c>
      <c r="AU133">
        <v>6.12</v>
      </c>
      <c r="AV133">
        <v>16.547000000000001</v>
      </c>
      <c r="AW133">
        <v>15.537000000000001</v>
      </c>
      <c r="AX133">
        <v>1.1229089999999999</v>
      </c>
      <c r="AY133">
        <v>2042.5519999999999</v>
      </c>
      <c r="AZ133">
        <v>6600.8090000000002</v>
      </c>
      <c r="BA133">
        <v>0.158</v>
      </c>
      <c r="BB133">
        <v>24.611999999999998</v>
      </c>
      <c r="BC133">
        <v>24566.01</v>
      </c>
      <c r="BD133">
        <v>26.024999999999999</v>
      </c>
      <c r="BE133">
        <v>13.43</v>
      </c>
      <c r="BF133">
        <v>17.024000000000001</v>
      </c>
      <c r="BG133">
        <v>70.989999999999995</v>
      </c>
      <c r="BH133">
        <v>43.933</v>
      </c>
      <c r="CC133">
        <v>7.0000000000000007E-2</v>
      </c>
      <c r="CD133" t="s">
        <v>159</v>
      </c>
      <c r="CE133" t="s">
        <v>159</v>
      </c>
      <c r="CF133" t="s">
        <v>159</v>
      </c>
      <c r="CG133">
        <v>0.1</v>
      </c>
      <c r="CH133" t="s">
        <v>159</v>
      </c>
      <c r="CI133" t="s">
        <v>159</v>
      </c>
      <c r="CJ133" t="s">
        <v>160</v>
      </c>
      <c r="CK133" t="s">
        <v>161</v>
      </c>
      <c r="CL133">
        <v>0.04</v>
      </c>
      <c r="CM133">
        <v>8.0000000000000002E-3</v>
      </c>
      <c r="CN133" t="s">
        <v>159</v>
      </c>
      <c r="CO133" t="s">
        <v>159</v>
      </c>
      <c r="CP133">
        <v>0.86</v>
      </c>
      <c r="CQ133">
        <v>0.02</v>
      </c>
      <c r="CR133" t="s">
        <v>159</v>
      </c>
      <c r="CT133" t="s">
        <v>159</v>
      </c>
      <c r="CU133" t="s">
        <v>159</v>
      </c>
      <c r="CV133">
        <v>0.49</v>
      </c>
      <c r="CW133" t="s">
        <v>159</v>
      </c>
      <c r="CX133" t="s">
        <v>159</v>
      </c>
      <c r="CY133">
        <v>0.04</v>
      </c>
      <c r="CZ133" t="s">
        <v>159</v>
      </c>
      <c r="DA133" t="s">
        <v>159</v>
      </c>
      <c r="DB133" t="s">
        <v>162</v>
      </c>
      <c r="DC133" t="s">
        <v>159</v>
      </c>
      <c r="DD133" t="s">
        <v>159</v>
      </c>
      <c r="DE133" t="s">
        <v>163</v>
      </c>
      <c r="DF133" t="s">
        <v>159</v>
      </c>
      <c r="DG133" t="s">
        <v>159</v>
      </c>
      <c r="DH133" t="s">
        <v>164</v>
      </c>
      <c r="DI133" t="s">
        <v>159</v>
      </c>
      <c r="DJ133">
        <v>0.02</v>
      </c>
      <c r="DK133" t="s">
        <v>160</v>
      </c>
      <c r="DL133" t="s">
        <v>162</v>
      </c>
      <c r="DM133" t="s">
        <v>159</v>
      </c>
      <c r="DN133">
        <v>0.01</v>
      </c>
      <c r="DO133" t="s">
        <v>165</v>
      </c>
      <c r="DP133" t="s">
        <v>159</v>
      </c>
      <c r="DQ133" t="s">
        <v>159</v>
      </c>
      <c r="DR133" t="s">
        <v>159</v>
      </c>
      <c r="DS133">
        <v>0.05</v>
      </c>
      <c r="DT133">
        <v>0.11</v>
      </c>
      <c r="DU133" t="s">
        <v>165</v>
      </c>
      <c r="DV133">
        <v>0.1</v>
      </c>
      <c r="DW133">
        <v>0.02</v>
      </c>
      <c r="DX133" t="s">
        <v>159</v>
      </c>
      <c r="DY133" t="s">
        <v>159</v>
      </c>
      <c r="DZ133" t="s">
        <v>159</v>
      </c>
      <c r="EA133" t="s">
        <v>159</v>
      </c>
      <c r="EB133" t="s">
        <v>159</v>
      </c>
      <c r="EC133">
        <v>0.04</v>
      </c>
      <c r="ED133" t="s">
        <v>159</v>
      </c>
      <c r="EE133">
        <v>7.0000000000000007E-2</v>
      </c>
      <c r="EF133" t="s">
        <v>162</v>
      </c>
      <c r="EG133">
        <v>0.11</v>
      </c>
      <c r="EH133" t="s">
        <v>159</v>
      </c>
      <c r="EI133" t="s">
        <v>159</v>
      </c>
      <c r="EJ133">
        <v>0.01</v>
      </c>
      <c r="EL133" t="s">
        <v>159</v>
      </c>
      <c r="EM133" t="s">
        <v>159</v>
      </c>
      <c r="EO133" t="s">
        <v>159</v>
      </c>
      <c r="EP133" t="s">
        <v>159</v>
      </c>
      <c r="EQ133" t="s">
        <v>165</v>
      </c>
      <c r="ER133" t="s">
        <v>165</v>
      </c>
      <c r="ES133">
        <v>0.28999999999999998</v>
      </c>
      <c r="EU133" t="s">
        <v>165</v>
      </c>
      <c r="EV133" t="s">
        <v>159</v>
      </c>
      <c r="EW133" t="s">
        <v>159</v>
      </c>
      <c r="EX133" t="s">
        <v>159</v>
      </c>
      <c r="EY133" t="s">
        <v>159</v>
      </c>
      <c r="FA133" t="s">
        <v>159</v>
      </c>
      <c r="FB133" t="s">
        <v>159</v>
      </c>
      <c r="FC133" t="s">
        <v>159</v>
      </c>
      <c r="FD133">
        <v>0.03</v>
      </c>
      <c r="FE133" t="s">
        <v>159</v>
      </c>
      <c r="FF133" t="s">
        <v>159</v>
      </c>
      <c r="FG133">
        <v>0.1</v>
      </c>
      <c r="FH133" t="s">
        <v>159</v>
      </c>
      <c r="FI133" t="s">
        <v>159</v>
      </c>
      <c r="FJ133" t="s">
        <v>162</v>
      </c>
      <c r="FK133">
        <v>0.05</v>
      </c>
      <c r="FL133" t="s">
        <v>159</v>
      </c>
      <c r="FM133">
        <v>0.14000000000000001</v>
      </c>
      <c r="FN133" t="s">
        <v>159</v>
      </c>
      <c r="FO133">
        <v>0.02</v>
      </c>
      <c r="FP133">
        <v>0.04</v>
      </c>
      <c r="FQ133">
        <v>0.1</v>
      </c>
    </row>
    <row r="134" spans="2:173" x14ac:dyDescent="0.25">
      <c r="B134" t="s">
        <v>199</v>
      </c>
      <c r="C134" t="s">
        <v>198</v>
      </c>
      <c r="D134">
        <v>40963</v>
      </c>
      <c r="E134" t="s">
        <v>239</v>
      </c>
      <c r="F134" t="s">
        <v>81</v>
      </c>
      <c r="H134" t="s">
        <v>41</v>
      </c>
      <c r="I134">
        <v>7.44</v>
      </c>
      <c r="J134" s="5"/>
      <c r="K134" s="5"/>
      <c r="L134" t="s">
        <v>274</v>
      </c>
      <c r="M134">
        <v>256</v>
      </c>
      <c r="V134">
        <v>2903.125</v>
      </c>
      <c r="W134">
        <v>0.35692808030000001</v>
      </c>
      <c r="X134">
        <v>0.1606402099</v>
      </c>
      <c r="Y134">
        <v>0.13240346310000001</v>
      </c>
      <c r="Z134">
        <v>0.12575781350000001</v>
      </c>
      <c r="AA134">
        <v>0.10769884289999999</v>
      </c>
      <c r="AB134">
        <v>8.2937456670000007E-2</v>
      </c>
      <c r="AC134">
        <v>4.2340770360000002E-2</v>
      </c>
      <c r="AD134">
        <v>2.1953435609999999E-2</v>
      </c>
      <c r="AE134">
        <v>1.318435557E-2</v>
      </c>
      <c r="AF134">
        <v>1.22</v>
      </c>
      <c r="AG134" t="s">
        <v>160</v>
      </c>
      <c r="AH134">
        <v>1</v>
      </c>
      <c r="AI134">
        <v>0.65049999999999997</v>
      </c>
      <c r="AJ134" t="s">
        <v>392</v>
      </c>
      <c r="AK134">
        <v>0.15</v>
      </c>
      <c r="AL134" t="s">
        <v>392</v>
      </c>
      <c r="AM134">
        <v>6660</v>
      </c>
      <c r="AN134">
        <v>1800</v>
      </c>
      <c r="AO134">
        <v>60.156529042000017</v>
      </c>
      <c r="AP134">
        <v>8.6439000000000306</v>
      </c>
      <c r="AS134">
        <v>5.9451999999999998</v>
      </c>
      <c r="AT134">
        <v>21.08872550400001</v>
      </c>
      <c r="AU134">
        <v>13.621849999999995</v>
      </c>
      <c r="AV134">
        <v>10.969079999999963</v>
      </c>
      <c r="AW134">
        <v>253.39840000000001</v>
      </c>
      <c r="AX134">
        <v>3.0240000000000009</v>
      </c>
      <c r="BA134">
        <v>43.549559999999985</v>
      </c>
      <c r="BD134">
        <v>31.34</v>
      </c>
      <c r="BE134">
        <v>2.5299999999999998</v>
      </c>
      <c r="BF134">
        <v>5.9844752000000003</v>
      </c>
      <c r="BG134">
        <v>16.295680000000061</v>
      </c>
      <c r="BH134">
        <v>85.2214400000002</v>
      </c>
      <c r="CC134">
        <v>0.03</v>
      </c>
      <c r="CD134" t="s">
        <v>171</v>
      </c>
      <c r="CE134" t="s">
        <v>171</v>
      </c>
      <c r="CF134" t="s">
        <v>171</v>
      </c>
      <c r="CG134">
        <v>0.27</v>
      </c>
      <c r="CH134" t="s">
        <v>171</v>
      </c>
      <c r="CI134" t="s">
        <v>171</v>
      </c>
      <c r="CJ134" t="s">
        <v>173</v>
      </c>
      <c r="CK134" t="s">
        <v>174</v>
      </c>
      <c r="CL134" t="s">
        <v>171</v>
      </c>
      <c r="CM134" t="s">
        <v>173</v>
      </c>
      <c r="CN134" t="s">
        <v>171</v>
      </c>
      <c r="CO134" t="s">
        <v>171</v>
      </c>
      <c r="CP134">
        <v>0.15</v>
      </c>
      <c r="CQ134" t="s">
        <v>171</v>
      </c>
      <c r="CR134" t="s">
        <v>171</v>
      </c>
      <c r="CT134" t="s">
        <v>171</v>
      </c>
      <c r="CU134" t="s">
        <v>171</v>
      </c>
      <c r="CV134" t="s">
        <v>171</v>
      </c>
      <c r="CW134" t="s">
        <v>171</v>
      </c>
      <c r="CX134" t="s">
        <v>171</v>
      </c>
      <c r="CY134" t="s">
        <v>171</v>
      </c>
      <c r="CZ134" t="s">
        <v>171</v>
      </c>
      <c r="DA134" t="s">
        <v>171</v>
      </c>
      <c r="DB134" t="s">
        <v>175</v>
      </c>
      <c r="DC134" t="s">
        <v>171</v>
      </c>
      <c r="DD134" t="s">
        <v>171</v>
      </c>
      <c r="DE134" t="s">
        <v>176</v>
      </c>
      <c r="DF134" t="s">
        <v>171</v>
      </c>
      <c r="DG134" t="s">
        <v>171</v>
      </c>
      <c r="DH134" t="s">
        <v>177</v>
      </c>
      <c r="DI134" t="s">
        <v>171</v>
      </c>
      <c r="DJ134" t="s">
        <v>171</v>
      </c>
      <c r="DK134" t="s">
        <v>173</v>
      </c>
      <c r="DL134" t="s">
        <v>175</v>
      </c>
      <c r="DM134" t="s">
        <v>171</v>
      </c>
      <c r="DN134" t="s">
        <v>171</v>
      </c>
      <c r="DO134">
        <v>0.03</v>
      </c>
      <c r="DP134" t="s">
        <v>171</v>
      </c>
      <c r="DQ134" t="s">
        <v>171</v>
      </c>
      <c r="DR134" t="s">
        <v>171</v>
      </c>
      <c r="DS134" t="s">
        <v>171</v>
      </c>
      <c r="DT134" t="s">
        <v>175</v>
      </c>
      <c r="DU134" t="s">
        <v>172</v>
      </c>
      <c r="DV134" t="s">
        <v>173</v>
      </c>
      <c r="DW134" t="s">
        <v>171</v>
      </c>
      <c r="DX134" t="s">
        <v>171</v>
      </c>
      <c r="DY134" t="s">
        <v>171</v>
      </c>
      <c r="DZ134" t="s">
        <v>171</v>
      </c>
      <c r="EA134" t="s">
        <v>171</v>
      </c>
      <c r="EC134" t="s">
        <v>171</v>
      </c>
      <c r="ED134">
        <v>0.01</v>
      </c>
      <c r="EE134" t="s">
        <v>171</v>
      </c>
      <c r="EF134" t="s">
        <v>175</v>
      </c>
      <c r="EG134" t="s">
        <v>171</v>
      </c>
      <c r="EH134" t="s">
        <v>171</v>
      </c>
      <c r="EI134" t="s">
        <v>171</v>
      </c>
      <c r="EJ134" t="s">
        <v>171</v>
      </c>
      <c r="EL134" t="s">
        <v>171</v>
      </c>
      <c r="EM134" t="s">
        <v>171</v>
      </c>
      <c r="EO134" t="s">
        <v>171</v>
      </c>
      <c r="EP134" t="s">
        <v>171</v>
      </c>
      <c r="EQ134" t="s">
        <v>172</v>
      </c>
      <c r="ER134" t="s">
        <v>172</v>
      </c>
      <c r="ES134">
        <v>0.18</v>
      </c>
      <c r="EU134" t="s">
        <v>172</v>
      </c>
      <c r="EV134" t="s">
        <v>171</v>
      </c>
      <c r="EW134" t="s">
        <v>171</v>
      </c>
      <c r="EX134" t="s">
        <v>171</v>
      </c>
      <c r="EY134" t="s">
        <v>171</v>
      </c>
      <c r="EZ134" t="s">
        <v>171</v>
      </c>
      <c r="FA134" t="s">
        <v>171</v>
      </c>
      <c r="FB134" t="s">
        <v>171</v>
      </c>
      <c r="FC134" t="s">
        <v>171</v>
      </c>
      <c r="FD134">
        <v>0.01</v>
      </c>
      <c r="FE134" t="s">
        <v>171</v>
      </c>
      <c r="FF134" t="s">
        <v>171</v>
      </c>
      <c r="FG134">
        <v>0.12</v>
      </c>
      <c r="FH134" t="s">
        <v>171</v>
      </c>
      <c r="FI134" t="s">
        <v>171</v>
      </c>
      <c r="FJ134" t="s">
        <v>175</v>
      </c>
      <c r="FK134">
        <v>0.02</v>
      </c>
      <c r="FL134" t="s">
        <v>171</v>
      </c>
      <c r="FM134">
        <v>0.03</v>
      </c>
      <c r="FN134" t="s">
        <v>171</v>
      </c>
      <c r="FO134" t="s">
        <v>171</v>
      </c>
      <c r="FP134" t="s">
        <v>172</v>
      </c>
      <c r="FQ134" t="s">
        <v>171</v>
      </c>
    </row>
    <row r="135" spans="2:173" x14ac:dyDescent="0.25">
      <c r="B135" t="s">
        <v>199</v>
      </c>
      <c r="C135" t="s">
        <v>198</v>
      </c>
      <c r="D135">
        <v>40971</v>
      </c>
      <c r="E135" t="s">
        <v>240</v>
      </c>
      <c r="F135" t="s">
        <v>81</v>
      </c>
      <c r="H135" t="s">
        <v>42</v>
      </c>
      <c r="I135">
        <v>7.49</v>
      </c>
      <c r="J135" s="5"/>
      <c r="K135" s="5"/>
      <c r="L135" t="s">
        <v>274</v>
      </c>
      <c r="M135">
        <v>155</v>
      </c>
      <c r="V135">
        <v>3987.4999999999995</v>
      </c>
      <c r="W135">
        <v>0.4543551207</v>
      </c>
      <c r="X135">
        <v>0.1726629734</v>
      </c>
      <c r="Y135">
        <v>0.13484105469999999</v>
      </c>
      <c r="Z135">
        <v>0.12626373769999999</v>
      </c>
      <c r="AA135">
        <v>0.10545974969999999</v>
      </c>
      <c r="AB135">
        <v>7.8388534489999995E-2</v>
      </c>
      <c r="AC135">
        <v>3.4668982030000003E-2</v>
      </c>
      <c r="AD135">
        <v>1.395230182E-2</v>
      </c>
      <c r="AE135">
        <v>6.3727223309999999E-3</v>
      </c>
      <c r="AF135">
        <v>1.63</v>
      </c>
      <c r="AG135" t="s">
        <v>160</v>
      </c>
      <c r="AH135">
        <v>1</v>
      </c>
      <c r="AI135">
        <v>0.57499999999999996</v>
      </c>
      <c r="AJ135" t="s">
        <v>392</v>
      </c>
      <c r="AK135">
        <v>0.09</v>
      </c>
      <c r="AL135" t="s">
        <v>392</v>
      </c>
      <c r="AM135">
        <v>4566</v>
      </c>
      <c r="AN135">
        <v>4100</v>
      </c>
      <c r="AO135">
        <v>68.627687148000035</v>
      </c>
      <c r="AP135">
        <v>5.9007250000000004</v>
      </c>
      <c r="AS135">
        <v>11.079119999999998</v>
      </c>
      <c r="AT135">
        <v>19.443389952000008</v>
      </c>
      <c r="AU135">
        <v>43.117459999999994</v>
      </c>
      <c r="AV135">
        <v>17.10663999999997</v>
      </c>
      <c r="AW135">
        <v>156.44820000000001</v>
      </c>
      <c r="AX135">
        <v>1.4339999999999899</v>
      </c>
      <c r="BA135">
        <v>25.040759999999977</v>
      </c>
      <c r="BD135">
        <v>60.73</v>
      </c>
      <c r="BE135">
        <v>10.3345</v>
      </c>
      <c r="BF135">
        <v>3.9844751999999999</v>
      </c>
      <c r="BG135">
        <v>47.67136</v>
      </c>
      <c r="BH135">
        <v>90.233049999998997</v>
      </c>
      <c r="CC135">
        <v>0.11</v>
      </c>
      <c r="CD135" t="s">
        <v>171</v>
      </c>
      <c r="CE135" t="s">
        <v>171</v>
      </c>
      <c r="CF135" t="s">
        <v>171</v>
      </c>
      <c r="CG135">
        <v>5.2</v>
      </c>
      <c r="CH135" t="s">
        <v>171</v>
      </c>
      <c r="CI135" t="s">
        <v>171</v>
      </c>
      <c r="CJ135" t="s">
        <v>173</v>
      </c>
      <c r="CK135" t="s">
        <v>174</v>
      </c>
      <c r="CL135" t="s">
        <v>171</v>
      </c>
      <c r="CM135" t="s">
        <v>173</v>
      </c>
      <c r="CN135" t="s">
        <v>171</v>
      </c>
      <c r="CO135" t="s">
        <v>171</v>
      </c>
      <c r="CP135">
        <v>0.33</v>
      </c>
      <c r="CQ135" t="s">
        <v>171</v>
      </c>
      <c r="CR135" t="s">
        <v>171</v>
      </c>
      <c r="CT135" t="s">
        <v>171</v>
      </c>
      <c r="CU135" t="s">
        <v>171</v>
      </c>
      <c r="CV135" t="s">
        <v>171</v>
      </c>
      <c r="CW135" t="s">
        <v>171</v>
      </c>
      <c r="CX135" t="s">
        <v>171</v>
      </c>
      <c r="CY135" t="s">
        <v>171</v>
      </c>
      <c r="CZ135" t="s">
        <v>171</v>
      </c>
      <c r="DA135" t="s">
        <v>171</v>
      </c>
      <c r="DB135" t="s">
        <v>175</v>
      </c>
      <c r="DC135" t="s">
        <v>171</v>
      </c>
      <c r="DD135" t="s">
        <v>171</v>
      </c>
      <c r="DE135">
        <v>0.09</v>
      </c>
      <c r="DF135" t="s">
        <v>171</v>
      </c>
      <c r="DG135" t="s">
        <v>171</v>
      </c>
      <c r="DH135" t="s">
        <v>177</v>
      </c>
      <c r="DI135" t="s">
        <v>171</v>
      </c>
      <c r="DJ135" t="s">
        <v>171</v>
      </c>
      <c r="DK135" t="s">
        <v>173</v>
      </c>
      <c r="DL135" t="s">
        <v>175</v>
      </c>
      <c r="DM135" t="s">
        <v>171</v>
      </c>
      <c r="DN135" t="s">
        <v>171</v>
      </c>
      <c r="DO135">
        <v>0.03</v>
      </c>
      <c r="DP135" t="s">
        <v>171</v>
      </c>
      <c r="DQ135" t="s">
        <v>171</v>
      </c>
      <c r="DR135" t="s">
        <v>171</v>
      </c>
      <c r="DS135" t="s">
        <v>171</v>
      </c>
      <c r="DT135" t="s">
        <v>175</v>
      </c>
      <c r="DU135" t="s">
        <v>172</v>
      </c>
      <c r="DV135" t="s">
        <v>173</v>
      </c>
      <c r="DW135" t="s">
        <v>171</v>
      </c>
      <c r="DX135" t="s">
        <v>171</v>
      </c>
      <c r="DY135" t="s">
        <v>171</v>
      </c>
      <c r="DZ135" t="s">
        <v>171</v>
      </c>
      <c r="EA135" t="s">
        <v>171</v>
      </c>
      <c r="EC135" t="s">
        <v>171</v>
      </c>
      <c r="ED135" t="s">
        <v>171</v>
      </c>
      <c r="EE135" t="s">
        <v>171</v>
      </c>
      <c r="EF135" t="s">
        <v>175</v>
      </c>
      <c r="EG135" t="s">
        <v>171</v>
      </c>
      <c r="EH135" t="s">
        <v>171</v>
      </c>
      <c r="EI135" t="s">
        <v>171</v>
      </c>
      <c r="EJ135" t="s">
        <v>171</v>
      </c>
      <c r="EL135" t="s">
        <v>171</v>
      </c>
      <c r="EM135" t="s">
        <v>171</v>
      </c>
      <c r="EO135" t="s">
        <v>171</v>
      </c>
      <c r="EP135" t="s">
        <v>171</v>
      </c>
      <c r="EQ135" t="s">
        <v>172</v>
      </c>
      <c r="ER135" t="s">
        <v>172</v>
      </c>
      <c r="ES135">
        <v>0.88</v>
      </c>
      <c r="EU135" t="s">
        <v>172</v>
      </c>
      <c r="EV135" t="s">
        <v>171</v>
      </c>
      <c r="EW135" t="s">
        <v>171</v>
      </c>
      <c r="EX135" t="s">
        <v>171</v>
      </c>
      <c r="EY135" t="s">
        <v>171</v>
      </c>
      <c r="EZ135" t="s">
        <v>171</v>
      </c>
      <c r="FA135" t="s">
        <v>171</v>
      </c>
      <c r="FB135" t="s">
        <v>171</v>
      </c>
      <c r="FC135" t="s">
        <v>171</v>
      </c>
      <c r="FD135">
        <v>0.02</v>
      </c>
      <c r="FE135" t="s">
        <v>171</v>
      </c>
      <c r="FF135" t="s">
        <v>171</v>
      </c>
      <c r="FG135">
        <v>0.54</v>
      </c>
      <c r="FH135" t="s">
        <v>171</v>
      </c>
      <c r="FI135" t="s">
        <v>171</v>
      </c>
      <c r="FJ135">
        <v>0.08</v>
      </c>
      <c r="FK135" t="s">
        <v>171</v>
      </c>
      <c r="FL135" t="s">
        <v>171</v>
      </c>
      <c r="FM135">
        <v>0.02</v>
      </c>
      <c r="FN135" t="s">
        <v>171</v>
      </c>
      <c r="FO135" t="s">
        <v>171</v>
      </c>
      <c r="FP135" t="s">
        <v>172</v>
      </c>
      <c r="FQ135" t="s">
        <v>171</v>
      </c>
    </row>
    <row r="136" spans="2:173" x14ac:dyDescent="0.25">
      <c r="B136" t="s">
        <v>199</v>
      </c>
      <c r="C136" t="s">
        <v>198</v>
      </c>
      <c r="D136">
        <v>40975</v>
      </c>
      <c r="E136" t="s">
        <v>241</v>
      </c>
      <c r="F136" t="s">
        <v>81</v>
      </c>
      <c r="H136" t="s">
        <v>43</v>
      </c>
      <c r="J136" s="5"/>
      <c r="K136" s="5"/>
      <c r="L136" t="s">
        <v>274</v>
      </c>
      <c r="M136">
        <v>98.16</v>
      </c>
      <c r="V136">
        <v>8084.375</v>
      </c>
      <c r="W136">
        <v>0.64953881499999999</v>
      </c>
      <c r="X136">
        <v>0.46903207899999999</v>
      </c>
      <c r="Y136">
        <v>0.39931961890000001</v>
      </c>
      <c r="Z136">
        <v>0.38197803499999999</v>
      </c>
      <c r="AA136">
        <v>0.33186444640000001</v>
      </c>
      <c r="AB136">
        <v>0.2600105405</v>
      </c>
      <c r="AC136">
        <v>0.13349163529999999</v>
      </c>
      <c r="AD136">
        <v>6.3423573969999994E-2</v>
      </c>
      <c r="AE136">
        <v>3.0489645900000001E-2</v>
      </c>
      <c r="AF136">
        <v>2.13</v>
      </c>
      <c r="AG136" t="s">
        <v>160</v>
      </c>
      <c r="AH136">
        <v>1</v>
      </c>
      <c r="AI136">
        <v>1.6220000000000001</v>
      </c>
      <c r="AJ136" t="s">
        <v>392</v>
      </c>
      <c r="AK136">
        <v>0.19</v>
      </c>
      <c r="AL136" t="s">
        <v>392</v>
      </c>
      <c r="AO136">
        <v>51.927962006000058</v>
      </c>
      <c r="AP136">
        <v>4.9169074999999998</v>
      </c>
      <c r="AS136">
        <v>4.4913600000000002</v>
      </c>
      <c r="AT136">
        <v>19.733945856000005</v>
      </c>
      <c r="AU136">
        <v>35.757260000000031</v>
      </c>
      <c r="AV136">
        <v>15.734359999999924</v>
      </c>
      <c r="AW136">
        <v>654.77</v>
      </c>
      <c r="AX136">
        <v>2.476</v>
      </c>
      <c r="BA136">
        <v>21.763159999999971</v>
      </c>
      <c r="BD136">
        <v>50.04</v>
      </c>
      <c r="BE136">
        <v>11.54725</v>
      </c>
      <c r="BF136">
        <v>8.8624831999999998</v>
      </c>
      <c r="BG136">
        <v>16.1798</v>
      </c>
      <c r="BH136">
        <v>118.95038000000022</v>
      </c>
      <c r="CC136">
        <v>0.03</v>
      </c>
      <c r="CD136" t="s">
        <v>171</v>
      </c>
      <c r="CE136" t="s">
        <v>171</v>
      </c>
      <c r="CF136" t="s">
        <v>171</v>
      </c>
      <c r="CG136">
        <v>0.06</v>
      </c>
      <c r="CH136" t="s">
        <v>171</v>
      </c>
      <c r="CI136" t="s">
        <v>171</v>
      </c>
      <c r="CJ136" t="s">
        <v>173</v>
      </c>
      <c r="CK136" t="s">
        <v>174</v>
      </c>
      <c r="CL136" t="s">
        <v>171</v>
      </c>
      <c r="CM136" t="s">
        <v>173</v>
      </c>
      <c r="CN136" t="s">
        <v>171</v>
      </c>
      <c r="CO136" t="s">
        <v>171</v>
      </c>
      <c r="CP136">
        <v>0.86</v>
      </c>
      <c r="CQ136" t="s">
        <v>171</v>
      </c>
      <c r="CR136" t="s">
        <v>171</v>
      </c>
      <c r="CT136" t="s">
        <v>171</v>
      </c>
      <c r="CU136" t="s">
        <v>171</v>
      </c>
      <c r="CV136" t="s">
        <v>171</v>
      </c>
      <c r="CW136" t="s">
        <v>171</v>
      </c>
      <c r="CX136" t="s">
        <v>171</v>
      </c>
      <c r="CY136" t="s">
        <v>171</v>
      </c>
      <c r="CZ136" t="s">
        <v>171</v>
      </c>
      <c r="DA136" t="s">
        <v>171</v>
      </c>
      <c r="DB136" t="s">
        <v>175</v>
      </c>
      <c r="DC136" t="s">
        <v>171</v>
      </c>
      <c r="DD136" t="s">
        <v>171</v>
      </c>
      <c r="DE136" t="s">
        <v>176</v>
      </c>
      <c r="DF136" t="s">
        <v>171</v>
      </c>
      <c r="DG136" t="s">
        <v>171</v>
      </c>
      <c r="DH136" t="s">
        <v>177</v>
      </c>
      <c r="DI136" t="s">
        <v>171</v>
      </c>
      <c r="DJ136" t="s">
        <v>171</v>
      </c>
      <c r="DK136" t="s">
        <v>173</v>
      </c>
      <c r="DL136" t="s">
        <v>175</v>
      </c>
      <c r="DM136" t="s">
        <v>171</v>
      </c>
      <c r="DN136" t="s">
        <v>171</v>
      </c>
      <c r="DO136">
        <v>0.41</v>
      </c>
      <c r="DP136" t="s">
        <v>171</v>
      </c>
      <c r="DQ136" t="s">
        <v>171</v>
      </c>
      <c r="DR136" t="s">
        <v>171</v>
      </c>
      <c r="DS136" t="s">
        <v>171</v>
      </c>
      <c r="DT136" t="s">
        <v>175</v>
      </c>
      <c r="DU136" t="s">
        <v>172</v>
      </c>
      <c r="DV136">
        <v>0.4</v>
      </c>
      <c r="DW136" t="s">
        <v>171</v>
      </c>
      <c r="DX136" t="s">
        <v>171</v>
      </c>
      <c r="DY136" t="s">
        <v>171</v>
      </c>
      <c r="DZ136" t="s">
        <v>171</v>
      </c>
      <c r="EA136" t="s">
        <v>171</v>
      </c>
      <c r="EC136" t="s">
        <v>171</v>
      </c>
      <c r="ED136" t="s">
        <v>171</v>
      </c>
      <c r="EE136" t="s">
        <v>171</v>
      </c>
      <c r="EF136" t="s">
        <v>175</v>
      </c>
      <c r="EG136" t="s">
        <v>171</v>
      </c>
      <c r="EH136" t="s">
        <v>171</v>
      </c>
      <c r="EI136" t="s">
        <v>171</v>
      </c>
      <c r="EJ136" t="s">
        <v>171</v>
      </c>
      <c r="EL136" t="s">
        <v>171</v>
      </c>
      <c r="EM136" t="s">
        <v>171</v>
      </c>
      <c r="EO136" t="s">
        <v>171</v>
      </c>
      <c r="EP136" t="s">
        <v>171</v>
      </c>
      <c r="EQ136" t="s">
        <v>172</v>
      </c>
      <c r="ER136" t="s">
        <v>172</v>
      </c>
      <c r="ES136">
        <v>0.04</v>
      </c>
      <c r="EU136" t="s">
        <v>172</v>
      </c>
      <c r="EV136" t="s">
        <v>171</v>
      </c>
      <c r="EW136" t="s">
        <v>171</v>
      </c>
      <c r="EX136" t="s">
        <v>171</v>
      </c>
      <c r="EY136" t="s">
        <v>171</v>
      </c>
      <c r="EZ136" t="s">
        <v>171</v>
      </c>
      <c r="FA136" t="s">
        <v>171</v>
      </c>
      <c r="FB136" t="s">
        <v>171</v>
      </c>
      <c r="FC136" t="s">
        <v>171</v>
      </c>
      <c r="FD136">
        <v>0.01</v>
      </c>
      <c r="FE136" t="s">
        <v>171</v>
      </c>
      <c r="FF136" t="s">
        <v>171</v>
      </c>
      <c r="FG136">
        <v>0.03</v>
      </c>
      <c r="FH136" t="s">
        <v>171</v>
      </c>
      <c r="FI136" t="s">
        <v>171</v>
      </c>
      <c r="FJ136" t="s">
        <v>175</v>
      </c>
      <c r="FK136" t="s">
        <v>171</v>
      </c>
      <c r="FL136" t="s">
        <v>171</v>
      </c>
      <c r="FM136">
        <v>0.05</v>
      </c>
      <c r="FN136" t="s">
        <v>171</v>
      </c>
      <c r="FO136">
        <v>0.01</v>
      </c>
      <c r="FP136" t="s">
        <v>172</v>
      </c>
      <c r="FQ136">
        <v>0.02</v>
      </c>
    </row>
    <row r="137" spans="2:173" x14ac:dyDescent="0.25">
      <c r="B137" t="s">
        <v>199</v>
      </c>
      <c r="C137" t="s">
        <v>198</v>
      </c>
      <c r="D137">
        <v>40985</v>
      </c>
      <c r="E137" t="s">
        <v>242</v>
      </c>
      <c r="F137" t="s">
        <v>81</v>
      </c>
      <c r="H137" t="s">
        <v>44</v>
      </c>
      <c r="I137">
        <v>7.18</v>
      </c>
      <c r="J137" s="5"/>
      <c r="K137" s="5"/>
      <c r="L137" t="s">
        <v>274</v>
      </c>
      <c r="M137">
        <v>175.2</v>
      </c>
      <c r="V137">
        <v>2987.4999999999995</v>
      </c>
      <c r="W137">
        <v>0.28090903160000003</v>
      </c>
      <c r="X137">
        <v>0.1225276589</v>
      </c>
      <c r="Y137">
        <v>9.5857627690000002E-2</v>
      </c>
      <c r="Z137">
        <v>8.953551203E-2</v>
      </c>
      <c r="AA137">
        <v>7.4130423370000004E-2</v>
      </c>
      <c r="AB137">
        <v>5.474432185E-2</v>
      </c>
      <c r="AC137">
        <v>2.3590067400000001E-2</v>
      </c>
      <c r="AD137">
        <v>9.992449544E-3</v>
      </c>
      <c r="AE137">
        <v>4.8967041080000004E-3</v>
      </c>
      <c r="AF137">
        <v>1.44</v>
      </c>
      <c r="AG137">
        <v>0.22</v>
      </c>
      <c r="AH137" t="s">
        <v>179</v>
      </c>
      <c r="AI137">
        <v>0.54049999999999998</v>
      </c>
      <c r="AJ137" t="s">
        <v>392</v>
      </c>
      <c r="AK137">
        <v>0.13</v>
      </c>
      <c r="AL137" t="s">
        <v>392</v>
      </c>
      <c r="AO137">
        <v>63.072809364000079</v>
      </c>
      <c r="AP137">
        <v>4.1704800000000004</v>
      </c>
      <c r="AS137">
        <v>2.41696</v>
      </c>
      <c r="AT137">
        <v>19.411871232000003</v>
      </c>
      <c r="AU137">
        <v>36.023480000000006</v>
      </c>
      <c r="AV137">
        <v>14.588279999999941</v>
      </c>
      <c r="AW137">
        <v>244.04499999999999</v>
      </c>
      <c r="AX137">
        <v>3.5628000000000002</v>
      </c>
      <c r="BA137">
        <v>23.10311999999999</v>
      </c>
      <c r="BD137">
        <v>47.25</v>
      </c>
      <c r="BE137">
        <v>10.095249999999986</v>
      </c>
      <c r="BF137">
        <v>6.1061328000000001</v>
      </c>
      <c r="BG137">
        <v>12.177239999999999</v>
      </c>
      <c r="BH137">
        <v>102.69556999999986</v>
      </c>
      <c r="BJ137" t="s">
        <v>102</v>
      </c>
      <c r="BK137" t="s">
        <v>102</v>
      </c>
      <c r="BL137">
        <v>110</v>
      </c>
      <c r="BM137" t="s">
        <v>102</v>
      </c>
      <c r="BN137">
        <v>17</v>
      </c>
      <c r="BO137">
        <v>180</v>
      </c>
      <c r="BS137" t="s">
        <v>102</v>
      </c>
      <c r="BT137" t="s">
        <v>102</v>
      </c>
      <c r="BU137" t="s">
        <v>102</v>
      </c>
      <c r="BW137">
        <v>180</v>
      </c>
      <c r="BY137" t="s">
        <v>99</v>
      </c>
      <c r="BZ137" t="s">
        <v>101</v>
      </c>
      <c r="CB137" t="s">
        <v>99</v>
      </c>
    </row>
    <row r="138" spans="2:173" x14ac:dyDescent="0.25">
      <c r="B138" t="s">
        <v>199</v>
      </c>
      <c r="C138" t="s">
        <v>198</v>
      </c>
      <c r="D138">
        <v>40988</v>
      </c>
      <c r="E138" t="s">
        <v>243</v>
      </c>
      <c r="F138" t="s">
        <v>81</v>
      </c>
      <c r="H138" t="s">
        <v>45</v>
      </c>
      <c r="I138">
        <v>7.4</v>
      </c>
      <c r="J138" s="5"/>
      <c r="K138" s="5"/>
      <c r="L138" t="s">
        <v>274</v>
      </c>
      <c r="M138">
        <v>201.7</v>
      </c>
      <c r="V138">
        <v>2411.71875</v>
      </c>
      <c r="W138">
        <v>0.23171786959999999</v>
      </c>
      <c r="X138">
        <v>0.11230111869999999</v>
      </c>
      <c r="Y138">
        <v>8.8278762999999996E-2</v>
      </c>
      <c r="Z138">
        <v>8.3345070480000005E-2</v>
      </c>
      <c r="AA138">
        <v>6.9497399030000004E-2</v>
      </c>
      <c r="AB138">
        <v>5.2517034109999999E-2</v>
      </c>
      <c r="AC138">
        <v>2.397552319E-2</v>
      </c>
      <c r="AD138">
        <v>1.0658641349999999E-2</v>
      </c>
      <c r="AE138">
        <v>5.9276707470000004E-3</v>
      </c>
      <c r="AF138">
        <v>1.34</v>
      </c>
      <c r="AG138">
        <v>0.22</v>
      </c>
      <c r="AH138" t="s">
        <v>179</v>
      </c>
      <c r="AI138">
        <v>0.49049999999999999</v>
      </c>
      <c r="AJ138" t="s">
        <v>392</v>
      </c>
      <c r="AK138">
        <v>0.11</v>
      </c>
      <c r="AL138" t="s">
        <v>392</v>
      </c>
      <c r="AO138">
        <v>67.30854099000004</v>
      </c>
      <c r="AP138">
        <v>4.2621549999999999</v>
      </c>
      <c r="AS138">
        <v>3.0716800000000002</v>
      </c>
      <c r="AT138">
        <v>19.977982464000007</v>
      </c>
      <c r="AU138">
        <v>22.587199999999996</v>
      </c>
      <c r="AV138">
        <v>13.66840000000002</v>
      </c>
      <c r="AW138">
        <v>136.49700000000001</v>
      </c>
      <c r="AX138">
        <v>3.1181999999999999</v>
      </c>
      <c r="BA138">
        <v>19.314599999999984</v>
      </c>
      <c r="BD138">
        <v>58.96</v>
      </c>
      <c r="BE138">
        <v>8.4535</v>
      </c>
      <c r="BF138">
        <v>4.3016544000000003</v>
      </c>
      <c r="BG138">
        <v>22.662680000000002</v>
      </c>
      <c r="BH138">
        <v>135.42410999999993</v>
      </c>
      <c r="BJ138" t="s">
        <v>102</v>
      </c>
      <c r="BK138" t="s">
        <v>102</v>
      </c>
      <c r="BL138">
        <v>42</v>
      </c>
      <c r="BM138" t="s">
        <v>102</v>
      </c>
      <c r="BN138">
        <v>12</v>
      </c>
      <c r="BO138">
        <v>120</v>
      </c>
      <c r="BS138" t="s">
        <v>102</v>
      </c>
      <c r="BT138" t="s">
        <v>102</v>
      </c>
      <c r="BU138" t="s">
        <v>102</v>
      </c>
      <c r="BW138">
        <v>160</v>
      </c>
      <c r="BY138" t="s">
        <v>99</v>
      </c>
      <c r="BZ138" t="s">
        <v>103</v>
      </c>
      <c r="CB138" t="s">
        <v>99</v>
      </c>
    </row>
    <row r="139" spans="2:173" x14ac:dyDescent="0.25">
      <c r="B139" t="s">
        <v>199</v>
      </c>
      <c r="C139" t="s">
        <v>198</v>
      </c>
      <c r="D139">
        <v>41013</v>
      </c>
      <c r="E139" t="s">
        <v>244</v>
      </c>
      <c r="F139" t="s">
        <v>81</v>
      </c>
      <c r="H139" t="s">
        <v>46</v>
      </c>
      <c r="I139">
        <v>7.01</v>
      </c>
      <c r="J139" s="5"/>
      <c r="K139" s="5">
        <v>145.80000000000001</v>
      </c>
      <c r="L139" t="s">
        <v>274</v>
      </c>
      <c r="V139">
        <v>6575</v>
      </c>
      <c r="W139">
        <v>0.3215428293</v>
      </c>
      <c r="X139">
        <v>0.16927757860000001</v>
      </c>
      <c r="Y139">
        <v>0.13646222650000001</v>
      </c>
      <c r="Z139">
        <v>0.12744380529999999</v>
      </c>
      <c r="AA139">
        <v>0.10241729770000001</v>
      </c>
      <c r="AB139">
        <v>7.3902197180000004E-2</v>
      </c>
      <c r="AC139">
        <v>3.4744858740000002E-2</v>
      </c>
      <c r="AD139">
        <v>1.7506968229999999E-2</v>
      </c>
      <c r="AE139">
        <v>1.0713188909999999E-2</v>
      </c>
      <c r="AF139">
        <v>4.1100000000000003</v>
      </c>
      <c r="AG139">
        <v>0.39</v>
      </c>
      <c r="AH139">
        <v>1.39</v>
      </c>
      <c r="AI139">
        <v>1.1145</v>
      </c>
      <c r="AJ139" t="s">
        <v>392</v>
      </c>
      <c r="AK139">
        <v>0.21</v>
      </c>
      <c r="AL139" t="s">
        <v>392</v>
      </c>
      <c r="AO139">
        <v>15.444000000000001</v>
      </c>
      <c r="AP139">
        <v>8.1</v>
      </c>
      <c r="AS139">
        <v>1.26</v>
      </c>
      <c r="AT139">
        <v>13.1</v>
      </c>
      <c r="AU139">
        <v>26.4</v>
      </c>
      <c r="AV139">
        <v>9.2840000000000007</v>
      </c>
      <c r="AW139">
        <v>9.9540000000000042</v>
      </c>
      <c r="AX139">
        <v>2.6710000000000003</v>
      </c>
      <c r="BA139">
        <v>42.027999999999999</v>
      </c>
      <c r="BD139">
        <v>84.5</v>
      </c>
      <c r="BE139">
        <v>8.1</v>
      </c>
      <c r="BF139">
        <v>9.4499999999999993</v>
      </c>
      <c r="BG139">
        <v>10.1</v>
      </c>
      <c r="BH139">
        <v>72.338000000000008</v>
      </c>
    </row>
    <row r="140" spans="2:173" x14ac:dyDescent="0.25">
      <c r="B140" t="s">
        <v>199</v>
      </c>
      <c r="C140" t="s">
        <v>198</v>
      </c>
      <c r="D140">
        <v>41015</v>
      </c>
      <c r="E140" t="s">
        <v>245</v>
      </c>
      <c r="F140" t="s">
        <v>81</v>
      </c>
      <c r="H140" t="s">
        <v>47</v>
      </c>
      <c r="I140">
        <v>7.49</v>
      </c>
      <c r="J140" s="5"/>
      <c r="K140" s="5">
        <v>128</v>
      </c>
      <c r="L140" t="s">
        <v>274</v>
      </c>
      <c r="V140">
        <v>3246.09375</v>
      </c>
      <c r="W140">
        <v>0.32125279309999999</v>
      </c>
      <c r="X140">
        <v>0.1530864686</v>
      </c>
      <c r="Y140">
        <v>0.1091487184</v>
      </c>
      <c r="Z140">
        <v>0.1015322208</v>
      </c>
      <c r="AA140">
        <v>8.4644511340000006E-2</v>
      </c>
      <c r="AB140">
        <v>6.3210994009999993E-2</v>
      </c>
      <c r="AC140">
        <v>3.04914508E-2</v>
      </c>
      <c r="AD140">
        <v>1.690086536E-2</v>
      </c>
      <c r="AE140">
        <v>1.018281002E-2</v>
      </c>
      <c r="AF140">
        <v>2.0699999999999998</v>
      </c>
      <c r="AG140">
        <v>0.24</v>
      </c>
      <c r="AH140" t="s">
        <v>179</v>
      </c>
      <c r="AI140">
        <v>1.075</v>
      </c>
      <c r="AJ140" t="s">
        <v>392</v>
      </c>
      <c r="AK140">
        <v>0.04</v>
      </c>
      <c r="AL140" t="s">
        <v>392</v>
      </c>
      <c r="AM140">
        <v>6066</v>
      </c>
      <c r="AN140">
        <v>1266</v>
      </c>
      <c r="AO140">
        <v>2.1660000000000013</v>
      </c>
      <c r="AP140">
        <v>3.8</v>
      </c>
      <c r="AS140">
        <v>2.89</v>
      </c>
      <c r="AT140">
        <v>35.200000000000003</v>
      </c>
      <c r="AU140">
        <v>15.1</v>
      </c>
      <c r="AV140">
        <v>4.9610000000000003</v>
      </c>
      <c r="AW140">
        <v>18.093000000000004</v>
      </c>
      <c r="AX140">
        <v>4.8150000000000004</v>
      </c>
      <c r="BA140">
        <v>4.633</v>
      </c>
      <c r="BD140">
        <v>43.2</v>
      </c>
      <c r="BE140">
        <v>3.12</v>
      </c>
      <c r="BF140">
        <v>6.39</v>
      </c>
      <c r="BG140">
        <v>6.35</v>
      </c>
      <c r="BH140">
        <v>34.694000000000003</v>
      </c>
      <c r="BJ140" t="s">
        <v>101</v>
      </c>
      <c r="BK140" t="s">
        <v>101</v>
      </c>
      <c r="BL140">
        <v>200</v>
      </c>
      <c r="BM140" t="s">
        <v>101</v>
      </c>
      <c r="BN140">
        <v>110</v>
      </c>
      <c r="BO140">
        <v>190</v>
      </c>
      <c r="BS140" t="s">
        <v>101</v>
      </c>
      <c r="BT140" t="s">
        <v>101</v>
      </c>
      <c r="BU140" t="s">
        <v>101</v>
      </c>
      <c r="BW140">
        <v>150</v>
      </c>
      <c r="BY140" t="s">
        <v>99</v>
      </c>
      <c r="CB140" t="s">
        <v>99</v>
      </c>
      <c r="CC140">
        <v>0.16</v>
      </c>
      <c r="CD140" t="s">
        <v>159</v>
      </c>
      <c r="CE140" t="s">
        <v>159</v>
      </c>
      <c r="CF140" t="s">
        <v>159</v>
      </c>
      <c r="CG140">
        <v>1.1299999999999999</v>
      </c>
      <c r="CH140" t="s">
        <v>159</v>
      </c>
      <c r="CI140" t="s">
        <v>159</v>
      </c>
      <c r="CJ140" t="s">
        <v>160</v>
      </c>
      <c r="CK140" t="s">
        <v>161</v>
      </c>
      <c r="CL140">
        <v>0.03</v>
      </c>
      <c r="CM140" t="s">
        <v>160</v>
      </c>
      <c r="CN140" t="s">
        <v>159</v>
      </c>
      <c r="CO140" t="s">
        <v>159</v>
      </c>
      <c r="CP140">
        <v>0.28000000000000003</v>
      </c>
      <c r="CQ140">
        <v>0.02</v>
      </c>
      <c r="CR140" t="s">
        <v>159</v>
      </c>
      <c r="CT140" t="s">
        <v>159</v>
      </c>
      <c r="CU140" t="s">
        <v>159</v>
      </c>
      <c r="CV140">
        <v>0.01</v>
      </c>
      <c r="CX140" t="s">
        <v>159</v>
      </c>
      <c r="CY140" t="s">
        <v>159</v>
      </c>
      <c r="CZ140" t="s">
        <v>159</v>
      </c>
      <c r="DA140" t="s">
        <v>159</v>
      </c>
      <c r="DB140" t="s">
        <v>162</v>
      </c>
      <c r="DC140" t="s">
        <v>159</v>
      </c>
      <c r="DD140" t="s">
        <v>159</v>
      </c>
      <c r="DE140" t="s">
        <v>163</v>
      </c>
      <c r="DF140" t="s">
        <v>159</v>
      </c>
      <c r="DG140">
        <v>0.02</v>
      </c>
      <c r="DH140" t="s">
        <v>164</v>
      </c>
      <c r="DI140" t="s">
        <v>159</v>
      </c>
      <c r="DJ140" t="s">
        <v>159</v>
      </c>
      <c r="DK140" t="s">
        <v>160</v>
      </c>
      <c r="DL140" t="s">
        <v>162</v>
      </c>
      <c r="DM140" t="s">
        <v>159</v>
      </c>
      <c r="DN140" t="s">
        <v>159</v>
      </c>
      <c r="DO140" t="s">
        <v>165</v>
      </c>
      <c r="DP140" t="s">
        <v>159</v>
      </c>
      <c r="DQ140" t="s">
        <v>159</v>
      </c>
      <c r="DR140" t="s">
        <v>159</v>
      </c>
      <c r="DS140" t="s">
        <v>159</v>
      </c>
      <c r="DT140" t="s">
        <v>162</v>
      </c>
      <c r="DU140" t="s">
        <v>165</v>
      </c>
      <c r="DV140" t="s">
        <v>160</v>
      </c>
      <c r="DW140" t="s">
        <v>159</v>
      </c>
      <c r="DX140" t="s">
        <v>159</v>
      </c>
      <c r="DY140" t="s">
        <v>159</v>
      </c>
      <c r="DZ140" t="s">
        <v>159</v>
      </c>
      <c r="EA140" t="s">
        <v>159</v>
      </c>
      <c r="EB140" t="s">
        <v>159</v>
      </c>
      <c r="EC140" t="s">
        <v>159</v>
      </c>
      <c r="ED140" t="s">
        <v>159</v>
      </c>
      <c r="EE140">
        <v>0.01</v>
      </c>
      <c r="EF140" t="s">
        <v>162</v>
      </c>
      <c r="EG140">
        <v>0.04</v>
      </c>
      <c r="EH140" t="s">
        <v>159</v>
      </c>
      <c r="EI140">
        <v>0.01</v>
      </c>
      <c r="EJ140" t="s">
        <v>159</v>
      </c>
      <c r="EL140" t="s">
        <v>159</v>
      </c>
      <c r="EM140" t="s">
        <v>159</v>
      </c>
      <c r="EO140" t="s">
        <v>159</v>
      </c>
      <c r="EP140" t="s">
        <v>159</v>
      </c>
      <c r="EQ140">
        <v>0.02</v>
      </c>
      <c r="ER140" t="s">
        <v>165</v>
      </c>
      <c r="ES140">
        <v>0.44</v>
      </c>
      <c r="EU140" t="s">
        <v>165</v>
      </c>
      <c r="EV140" t="s">
        <v>159</v>
      </c>
      <c r="EW140" t="s">
        <v>159</v>
      </c>
      <c r="EX140" t="s">
        <v>159</v>
      </c>
      <c r="EY140" t="s">
        <v>159</v>
      </c>
      <c r="FA140" t="s">
        <v>159</v>
      </c>
      <c r="FB140" t="s">
        <v>159</v>
      </c>
      <c r="FC140" t="s">
        <v>159</v>
      </c>
      <c r="FD140">
        <v>0.09</v>
      </c>
      <c r="FE140" t="s">
        <v>159</v>
      </c>
      <c r="FF140" t="s">
        <v>159</v>
      </c>
      <c r="FG140">
        <v>0.3</v>
      </c>
      <c r="FH140" t="s">
        <v>159</v>
      </c>
      <c r="FI140" t="s">
        <v>159</v>
      </c>
      <c r="FJ140">
        <v>0.13</v>
      </c>
      <c r="FK140" t="s">
        <v>159</v>
      </c>
      <c r="FL140" t="s">
        <v>159</v>
      </c>
      <c r="FM140">
        <v>0.02</v>
      </c>
      <c r="FN140" t="s">
        <v>159</v>
      </c>
      <c r="FO140" t="s">
        <v>159</v>
      </c>
      <c r="FP140" t="s">
        <v>165</v>
      </c>
      <c r="FQ140">
        <v>0.02</v>
      </c>
    </row>
    <row r="141" spans="2:173" x14ac:dyDescent="0.25">
      <c r="B141" t="s">
        <v>199</v>
      </c>
      <c r="C141" t="s">
        <v>198</v>
      </c>
      <c r="D141">
        <v>41026</v>
      </c>
      <c r="E141" t="s">
        <v>246</v>
      </c>
      <c r="F141" t="s">
        <v>81</v>
      </c>
      <c r="H141" t="s">
        <v>48</v>
      </c>
      <c r="I141">
        <v>7.05</v>
      </c>
      <c r="J141" s="5"/>
      <c r="K141" s="5"/>
      <c r="L141" t="s">
        <v>274</v>
      </c>
      <c r="V141">
        <v>2097.65625</v>
      </c>
      <c r="W141">
        <v>0.25203216080000002</v>
      </c>
      <c r="X141">
        <v>9.3589849769999997E-2</v>
      </c>
      <c r="Y141">
        <v>7.5280122460000001E-2</v>
      </c>
      <c r="Z141">
        <v>7.0628724990000002E-2</v>
      </c>
      <c r="AA141">
        <v>6.0765195639999998E-2</v>
      </c>
      <c r="AB141">
        <v>4.5952670280000003E-2</v>
      </c>
      <c r="AC141">
        <v>2.2342372690000001E-2</v>
      </c>
      <c r="AD141">
        <v>1.0904476979999999E-2</v>
      </c>
      <c r="AE141">
        <v>6.0513131320000003E-3</v>
      </c>
      <c r="AF141">
        <v>1.22</v>
      </c>
      <c r="AG141">
        <v>0.19</v>
      </c>
      <c r="AH141" t="s">
        <v>179</v>
      </c>
      <c r="AI141">
        <v>0.52200000000000002</v>
      </c>
      <c r="AJ141" t="s">
        <v>392</v>
      </c>
      <c r="AK141">
        <v>7.0000000000000007E-2</v>
      </c>
      <c r="AL141" t="s">
        <v>392</v>
      </c>
      <c r="AM141">
        <v>3600</v>
      </c>
      <c r="AN141">
        <v>5560</v>
      </c>
      <c r="CC141">
        <v>0.1</v>
      </c>
      <c r="CD141" t="s">
        <v>159</v>
      </c>
      <c r="CE141" t="s">
        <v>159</v>
      </c>
      <c r="CF141" t="s">
        <v>159</v>
      </c>
      <c r="CG141">
        <v>1.1200000000000001</v>
      </c>
      <c r="CH141" t="s">
        <v>159</v>
      </c>
      <c r="CI141" t="s">
        <v>159</v>
      </c>
      <c r="CJ141" t="s">
        <v>160</v>
      </c>
      <c r="CK141" t="s">
        <v>161</v>
      </c>
      <c r="CL141">
        <v>0.02</v>
      </c>
      <c r="CM141">
        <v>5.0000000000000001E-3</v>
      </c>
      <c r="CN141" t="s">
        <v>159</v>
      </c>
      <c r="CO141" t="s">
        <v>159</v>
      </c>
      <c r="CP141">
        <v>0.12</v>
      </c>
      <c r="CQ141">
        <v>0.02</v>
      </c>
      <c r="CR141" t="s">
        <v>159</v>
      </c>
      <c r="CT141" t="s">
        <v>159</v>
      </c>
      <c r="CU141" t="s">
        <v>159</v>
      </c>
      <c r="CV141">
        <v>0.01</v>
      </c>
      <c r="CX141" t="s">
        <v>159</v>
      </c>
      <c r="CY141">
        <v>0.03</v>
      </c>
      <c r="CZ141" t="s">
        <v>159</v>
      </c>
      <c r="DA141" t="s">
        <v>159</v>
      </c>
      <c r="DB141" t="s">
        <v>162</v>
      </c>
      <c r="DC141" t="s">
        <v>159</v>
      </c>
      <c r="DD141" t="s">
        <v>159</v>
      </c>
      <c r="DE141" t="s">
        <v>163</v>
      </c>
      <c r="DF141" t="s">
        <v>159</v>
      </c>
      <c r="DG141" t="s">
        <v>159</v>
      </c>
      <c r="DH141" t="s">
        <v>164</v>
      </c>
      <c r="DI141" t="s">
        <v>159</v>
      </c>
      <c r="DJ141" t="s">
        <v>159</v>
      </c>
      <c r="DK141" t="s">
        <v>160</v>
      </c>
      <c r="DL141" t="s">
        <v>162</v>
      </c>
      <c r="DM141" t="s">
        <v>159</v>
      </c>
      <c r="DN141" t="s">
        <v>159</v>
      </c>
      <c r="DO141">
        <v>0.13</v>
      </c>
      <c r="DP141" t="s">
        <v>159</v>
      </c>
      <c r="DQ141" t="s">
        <v>159</v>
      </c>
      <c r="DR141" t="s">
        <v>159</v>
      </c>
      <c r="DS141">
        <v>0.01</v>
      </c>
      <c r="DT141" t="s">
        <v>162</v>
      </c>
      <c r="DU141" t="s">
        <v>165</v>
      </c>
      <c r="DV141" t="s">
        <v>160</v>
      </c>
      <c r="DW141">
        <v>0.01</v>
      </c>
      <c r="DX141" t="s">
        <v>159</v>
      </c>
      <c r="DY141" t="s">
        <v>159</v>
      </c>
      <c r="DZ141" t="s">
        <v>159</v>
      </c>
      <c r="EA141" t="s">
        <v>159</v>
      </c>
      <c r="EB141" t="s">
        <v>159</v>
      </c>
      <c r="EC141">
        <v>8.0000000000000002E-3</v>
      </c>
      <c r="ED141" t="s">
        <v>159</v>
      </c>
      <c r="EE141">
        <v>0.02</v>
      </c>
      <c r="EF141" t="s">
        <v>162</v>
      </c>
      <c r="EG141">
        <v>0.04</v>
      </c>
      <c r="EH141" t="s">
        <v>159</v>
      </c>
      <c r="EI141" t="s">
        <v>159</v>
      </c>
      <c r="EJ141" t="s">
        <v>159</v>
      </c>
      <c r="EL141" t="s">
        <v>159</v>
      </c>
      <c r="EM141" t="s">
        <v>159</v>
      </c>
      <c r="EO141" t="s">
        <v>159</v>
      </c>
      <c r="EP141" t="s">
        <v>159</v>
      </c>
      <c r="EQ141" t="s">
        <v>165</v>
      </c>
      <c r="ER141" t="s">
        <v>165</v>
      </c>
      <c r="ES141">
        <v>0.45</v>
      </c>
      <c r="EU141" t="s">
        <v>165</v>
      </c>
      <c r="EV141" t="s">
        <v>159</v>
      </c>
      <c r="EW141" t="s">
        <v>159</v>
      </c>
      <c r="EX141" t="s">
        <v>159</v>
      </c>
      <c r="EY141" t="s">
        <v>159</v>
      </c>
      <c r="FA141" t="s">
        <v>159</v>
      </c>
      <c r="FB141" t="s">
        <v>159</v>
      </c>
      <c r="FC141" t="s">
        <v>159</v>
      </c>
      <c r="FD141">
        <v>0.05</v>
      </c>
      <c r="FE141" t="s">
        <v>159</v>
      </c>
      <c r="FF141" t="s">
        <v>159</v>
      </c>
      <c r="FG141">
        <v>0.06</v>
      </c>
      <c r="FH141" t="s">
        <v>159</v>
      </c>
      <c r="FI141" t="s">
        <v>159</v>
      </c>
      <c r="FJ141">
        <v>0.06</v>
      </c>
      <c r="FK141">
        <v>0.02</v>
      </c>
      <c r="FL141" t="s">
        <v>159</v>
      </c>
      <c r="FM141">
        <v>0.08</v>
      </c>
      <c r="FN141" t="s">
        <v>159</v>
      </c>
      <c r="FO141" t="s">
        <v>159</v>
      </c>
      <c r="FP141" t="s">
        <v>165</v>
      </c>
      <c r="FQ141">
        <v>0.04</v>
      </c>
    </row>
    <row r="142" spans="2:173" x14ac:dyDescent="0.25">
      <c r="B142" t="s">
        <v>199</v>
      </c>
      <c r="C142" t="s">
        <v>198</v>
      </c>
      <c r="D142">
        <v>41357</v>
      </c>
      <c r="E142" t="s">
        <v>283</v>
      </c>
      <c r="F142" t="s">
        <v>81</v>
      </c>
      <c r="H142" t="s">
        <v>283</v>
      </c>
      <c r="I142">
        <v>7.2</v>
      </c>
      <c r="J142" s="5">
        <v>48.97</v>
      </c>
      <c r="K142" s="5">
        <v>177.7</v>
      </c>
      <c r="L142">
        <v>7.4817918000000011E-2</v>
      </c>
      <c r="N142">
        <v>5.3800000000000001E-2</v>
      </c>
      <c r="O142">
        <v>7.1300000000000002E-2</v>
      </c>
      <c r="P142">
        <v>9.6699999999999998E-3</v>
      </c>
      <c r="Q142" s="2">
        <v>0.52333000000000007</v>
      </c>
      <c r="R142">
        <v>6.2904706869441087</v>
      </c>
      <c r="S142">
        <v>2.575850981669209</v>
      </c>
      <c r="T142">
        <v>1.1129131985428036E-2</v>
      </c>
      <c r="U142">
        <v>0.57867564735252885</v>
      </c>
      <c r="V142">
        <v>3920</v>
      </c>
      <c r="W142">
        <v>0.30287900000000001</v>
      </c>
      <c r="X142">
        <v>0.111316</v>
      </c>
      <c r="Y142">
        <v>8.6593000000000003E-2</v>
      </c>
      <c r="Z142">
        <v>8.1758999999999998E-2</v>
      </c>
      <c r="AA142">
        <v>6.7599000000000006E-2</v>
      </c>
      <c r="AB142">
        <v>5.423E-2</v>
      </c>
      <c r="AC142">
        <v>2.8695999999999999E-2</v>
      </c>
      <c r="AD142">
        <v>1.5904000000000001E-2</v>
      </c>
      <c r="AE142">
        <v>1.0416999999999999E-2</v>
      </c>
      <c r="AF142">
        <v>16.97</v>
      </c>
      <c r="AG142" t="s">
        <v>160</v>
      </c>
      <c r="AH142" t="s">
        <v>179</v>
      </c>
      <c r="AI142">
        <v>6.21</v>
      </c>
      <c r="AJ142" t="s">
        <v>392</v>
      </c>
      <c r="AK142" t="s">
        <v>392</v>
      </c>
      <c r="AL142">
        <v>4.63</v>
      </c>
      <c r="AM142" t="s">
        <v>387</v>
      </c>
      <c r="AN142" t="s">
        <v>387</v>
      </c>
      <c r="AO142">
        <v>41.654000000000003</v>
      </c>
      <c r="AP142">
        <v>4.5990000000000002</v>
      </c>
      <c r="AQ142">
        <v>28.2</v>
      </c>
      <c r="AR142">
        <v>5750.7380000000003</v>
      </c>
      <c r="AS142">
        <v>2.94</v>
      </c>
      <c r="AT142">
        <v>27</v>
      </c>
      <c r="AU142">
        <v>19.05</v>
      </c>
      <c r="AV142">
        <v>21.058</v>
      </c>
      <c r="AW142">
        <v>21.788</v>
      </c>
      <c r="AX142">
        <v>1.629</v>
      </c>
      <c r="AY142">
        <v>1461.0540000000001</v>
      </c>
      <c r="AZ142">
        <v>2102.8209999999999</v>
      </c>
      <c r="BA142">
        <v>1.93736</v>
      </c>
      <c r="BB142">
        <v>2.74</v>
      </c>
      <c r="BC142">
        <v>6978.8370000000004</v>
      </c>
      <c r="BD142">
        <v>46.085000000000001</v>
      </c>
      <c r="BE142">
        <v>4.173</v>
      </c>
      <c r="BF142">
        <v>47.34</v>
      </c>
      <c r="BG142">
        <v>13.462</v>
      </c>
      <c r="BH142">
        <v>60.95684</v>
      </c>
    </row>
    <row r="143" spans="2:173" x14ac:dyDescent="0.25">
      <c r="B143" t="s">
        <v>199</v>
      </c>
      <c r="C143" t="s">
        <v>198</v>
      </c>
      <c r="D143">
        <v>41364</v>
      </c>
      <c r="E143" t="s">
        <v>346</v>
      </c>
      <c r="F143" t="s">
        <v>81</v>
      </c>
      <c r="H143" t="s">
        <v>346</v>
      </c>
      <c r="I143">
        <v>7.62</v>
      </c>
      <c r="J143" s="5">
        <v>30.633333333300001</v>
      </c>
      <c r="K143" s="5">
        <v>407</v>
      </c>
      <c r="L143">
        <v>4.8681802000000003E-2</v>
      </c>
      <c r="N143">
        <v>5.4800000000000001E-2</v>
      </c>
      <c r="O143">
        <v>0.124</v>
      </c>
      <c r="P143">
        <v>1.47E-2</v>
      </c>
      <c r="Q143" s="2">
        <v>0.50529999999999997</v>
      </c>
      <c r="R143">
        <v>84.792843194439286</v>
      </c>
      <c r="S143">
        <v>5.5771755904529074</v>
      </c>
      <c r="T143">
        <v>1.5600077309487214E-2</v>
      </c>
      <c r="U143">
        <v>0.53606266275209591</v>
      </c>
      <c r="W143">
        <v>0.26558399999999999</v>
      </c>
      <c r="X143">
        <v>9.1078000000000006E-2</v>
      </c>
      <c r="Y143">
        <v>7.0141999999999996E-2</v>
      </c>
      <c r="Z143">
        <v>6.5526000000000001E-2</v>
      </c>
      <c r="AA143">
        <v>5.1885000000000001E-2</v>
      </c>
      <c r="AB143">
        <v>4.0932000000000003E-2</v>
      </c>
      <c r="AC143">
        <v>1.9394999999999999E-2</v>
      </c>
      <c r="AD143">
        <v>8.9040000000000005E-3</v>
      </c>
      <c r="AE143">
        <v>4.2770000000000004E-3</v>
      </c>
      <c r="AM143" t="s">
        <v>383</v>
      </c>
      <c r="AN143" t="s">
        <v>383</v>
      </c>
      <c r="AO143">
        <v>32.222999999999999</v>
      </c>
      <c r="AP143">
        <v>4.1040000000000001</v>
      </c>
      <c r="AQ143">
        <v>24.722000000000001</v>
      </c>
      <c r="AR143">
        <v>8685.9500000000007</v>
      </c>
      <c r="AS143">
        <v>4.58</v>
      </c>
      <c r="AT143">
        <v>11.4</v>
      </c>
      <c r="AU143">
        <v>23.1</v>
      </c>
      <c r="AV143">
        <v>20.556999999999999</v>
      </c>
      <c r="AW143">
        <v>27.873999999999999</v>
      </c>
      <c r="AX143">
        <v>13.144500000000001</v>
      </c>
      <c r="AY143">
        <v>2870.0949999999998</v>
      </c>
      <c r="AZ143">
        <v>8049.0469999999996</v>
      </c>
      <c r="BA143">
        <v>2.9560599999999999</v>
      </c>
      <c r="BB143">
        <v>5.34</v>
      </c>
      <c r="BC143">
        <v>50650.05</v>
      </c>
      <c r="BD143">
        <v>54.015000000000001</v>
      </c>
      <c r="BE143">
        <v>13.975</v>
      </c>
      <c r="BF143">
        <v>33.18</v>
      </c>
      <c r="BG143">
        <v>5.0880000000000001</v>
      </c>
      <c r="BH143">
        <v>88.249319999999997</v>
      </c>
    </row>
    <row r="144" spans="2:173" x14ac:dyDescent="0.25">
      <c r="B144" t="s">
        <v>199</v>
      </c>
      <c r="C144" t="s">
        <v>198</v>
      </c>
      <c r="D144">
        <v>41368</v>
      </c>
      <c r="E144" t="s">
        <v>347</v>
      </c>
      <c r="F144" t="s">
        <v>81</v>
      </c>
      <c r="H144" t="s">
        <v>347</v>
      </c>
      <c r="I144">
        <v>6.72</v>
      </c>
      <c r="J144" s="5"/>
      <c r="K144" s="5">
        <v>120.3</v>
      </c>
      <c r="L144">
        <v>7.9172388999999996E-2</v>
      </c>
      <c r="N144">
        <v>7.3499999999999998E-3</v>
      </c>
      <c r="O144">
        <v>9.41E-3</v>
      </c>
      <c r="P144">
        <v>1.72E-3</v>
      </c>
      <c r="Q144" s="2">
        <v>2.928E-2</v>
      </c>
      <c r="R144">
        <v>9.7143665721320733</v>
      </c>
      <c r="S144">
        <v>3.2483496002159042</v>
      </c>
      <c r="T144" t="s">
        <v>79</v>
      </c>
      <c r="U144">
        <v>2.8555156637607833E-2</v>
      </c>
      <c r="W144">
        <v>0.853182</v>
      </c>
      <c r="X144">
        <v>0.34527200000000002</v>
      </c>
      <c r="Y144">
        <v>0.20104</v>
      </c>
      <c r="Z144">
        <v>0.18423999999999999</v>
      </c>
      <c r="AA144">
        <v>0.12293800000000001</v>
      </c>
      <c r="AB144">
        <v>7.9385999999999998E-2</v>
      </c>
      <c r="AC144">
        <v>3.1799000000000001E-2</v>
      </c>
      <c r="AD144">
        <v>1.2369E-2</v>
      </c>
      <c r="AE144">
        <v>5.3940000000000004E-3</v>
      </c>
      <c r="AM144" t="s">
        <v>383</v>
      </c>
      <c r="AN144" t="s">
        <v>383</v>
      </c>
      <c r="AO144">
        <v>24.111000000000001</v>
      </c>
      <c r="AP144">
        <v>2.6549999999999998</v>
      </c>
      <c r="AQ144">
        <v>42.018000000000001</v>
      </c>
      <c r="AR144">
        <v>9871.73</v>
      </c>
      <c r="AS144">
        <v>3.18</v>
      </c>
      <c r="AT144">
        <v>16.5</v>
      </c>
      <c r="AU144">
        <v>23.925000000000001</v>
      </c>
      <c r="AV144">
        <v>44.469000000000001</v>
      </c>
      <c r="AW144">
        <v>41.716999999999999</v>
      </c>
      <c r="AX144">
        <v>6.4189999999999996</v>
      </c>
      <c r="AY144">
        <v>1378.223</v>
      </c>
      <c r="AZ144">
        <v>2599.36</v>
      </c>
      <c r="BA144">
        <v>38.08352</v>
      </c>
      <c r="BB144">
        <v>5.86</v>
      </c>
      <c r="BC144">
        <v>10985.83</v>
      </c>
      <c r="BD144">
        <v>47.58</v>
      </c>
      <c r="BE144">
        <v>5.46</v>
      </c>
      <c r="BF144">
        <v>21.36</v>
      </c>
      <c r="BG144">
        <v>6.9960000000000004</v>
      </c>
      <c r="BH144">
        <v>258.19630000000001</v>
      </c>
    </row>
    <row r="145" spans="2:173" x14ac:dyDescent="0.25">
      <c r="B145" t="s">
        <v>199</v>
      </c>
      <c r="C145" t="s">
        <v>198</v>
      </c>
      <c r="D145">
        <v>41369</v>
      </c>
      <c r="E145" t="s">
        <v>348</v>
      </c>
      <c r="F145" t="s">
        <v>81</v>
      </c>
      <c r="H145" t="s">
        <v>348</v>
      </c>
      <c r="I145">
        <v>7.83</v>
      </c>
      <c r="J145" s="5">
        <v>4.8433333330000004</v>
      </c>
      <c r="K145" s="5">
        <v>351</v>
      </c>
      <c r="L145">
        <v>1.1451413000000001E-2</v>
      </c>
      <c r="N145">
        <v>6.6699999999999995E-2</v>
      </c>
      <c r="O145">
        <v>0.13200000000000001</v>
      </c>
      <c r="P145">
        <v>0.16600000000000001</v>
      </c>
      <c r="Q145" s="2">
        <v>2.0340000000000003</v>
      </c>
      <c r="R145">
        <v>31.973496296540755</v>
      </c>
      <c r="S145">
        <v>11.315239665001402</v>
      </c>
      <c r="T145">
        <v>0.18989214734306639</v>
      </c>
      <c r="U145">
        <v>2.1343296988602622</v>
      </c>
      <c r="W145">
        <v>0.55471400000000004</v>
      </c>
      <c r="X145">
        <v>0.12653400000000001</v>
      </c>
      <c r="Y145">
        <v>9.1316999999999995E-2</v>
      </c>
      <c r="Z145">
        <v>8.4740999999999997E-2</v>
      </c>
      <c r="AA145">
        <v>6.2972E-2</v>
      </c>
      <c r="AB145">
        <v>4.7523000000000003E-2</v>
      </c>
      <c r="AC145">
        <v>1.9113999999999999E-2</v>
      </c>
      <c r="AD145">
        <v>6.979E-3</v>
      </c>
      <c r="AE145">
        <v>2.702E-3</v>
      </c>
      <c r="AM145" t="s">
        <v>383</v>
      </c>
      <c r="AN145" t="s">
        <v>383</v>
      </c>
      <c r="AO145">
        <v>19.242999999999999</v>
      </c>
      <c r="AP145">
        <v>0.153</v>
      </c>
      <c r="AQ145">
        <v>27.26</v>
      </c>
      <c r="AR145">
        <v>17889.63</v>
      </c>
      <c r="AS145">
        <v>0.72</v>
      </c>
      <c r="AT145">
        <v>11.925000000000001</v>
      </c>
      <c r="AU145">
        <v>6.15</v>
      </c>
      <c r="AV145">
        <v>21.018000000000001</v>
      </c>
      <c r="AW145">
        <v>0.42799999999999999</v>
      </c>
      <c r="AX145">
        <v>6.2895000000000003</v>
      </c>
      <c r="AY145">
        <v>1870.5</v>
      </c>
      <c r="AZ145">
        <v>10929.84</v>
      </c>
      <c r="BA145">
        <v>7.3163400000000003</v>
      </c>
      <c r="BB145">
        <v>5.98</v>
      </c>
      <c r="BC145">
        <v>29641.56</v>
      </c>
      <c r="BD145">
        <v>34.97</v>
      </c>
      <c r="BE145">
        <v>8.5150000000000006</v>
      </c>
      <c r="BF145">
        <v>4.17</v>
      </c>
      <c r="BG145">
        <v>5.141</v>
      </c>
      <c r="BH145">
        <v>44.97204</v>
      </c>
    </row>
    <row r="146" spans="2:173" x14ac:dyDescent="0.25">
      <c r="B146" t="s">
        <v>199</v>
      </c>
      <c r="C146" t="s">
        <v>198</v>
      </c>
      <c r="D146">
        <v>41370</v>
      </c>
      <c r="E146" t="s">
        <v>349</v>
      </c>
      <c r="F146" t="s">
        <v>81</v>
      </c>
      <c r="H146" t="s">
        <v>349</v>
      </c>
      <c r="I146">
        <v>7.21</v>
      </c>
      <c r="J146" s="5">
        <v>39.9</v>
      </c>
      <c r="K146" s="5">
        <v>140.19999999999999</v>
      </c>
      <c r="L146">
        <v>6.8002559000000004E-2</v>
      </c>
      <c r="N146">
        <v>2.18E-2</v>
      </c>
      <c r="O146">
        <v>0.21</v>
      </c>
      <c r="P146">
        <v>6.6699999999999997E-3</v>
      </c>
      <c r="Q146" s="2">
        <v>0.27632999999999996</v>
      </c>
      <c r="R146">
        <v>14.458889652633996</v>
      </c>
      <c r="S146">
        <v>2.7556560748377774</v>
      </c>
      <c r="T146">
        <v>5.4885006319729352E-3</v>
      </c>
      <c r="U146">
        <v>0.30028910488701993</v>
      </c>
      <c r="W146">
        <v>0.212751</v>
      </c>
      <c r="X146">
        <v>0.101794</v>
      </c>
      <c r="Y146">
        <v>7.9566999999999999E-2</v>
      </c>
      <c r="Z146">
        <v>7.4455999999999994E-2</v>
      </c>
      <c r="AA146">
        <v>5.6103E-2</v>
      </c>
      <c r="AB146">
        <v>4.2159000000000002E-2</v>
      </c>
      <c r="AC146">
        <v>1.7745E-2</v>
      </c>
      <c r="AD146">
        <v>6.9439999999999997E-3</v>
      </c>
      <c r="AE146">
        <v>2.5850000000000001E-3</v>
      </c>
      <c r="AM146" t="s">
        <v>383</v>
      </c>
      <c r="AN146" t="s">
        <v>383</v>
      </c>
      <c r="AO146">
        <v>20.795000000000002</v>
      </c>
      <c r="AP146">
        <v>5.1029999999999998</v>
      </c>
      <c r="AQ146">
        <v>88.924000000000007</v>
      </c>
      <c r="AR146">
        <v>11001.53</v>
      </c>
      <c r="AS146">
        <v>8.26</v>
      </c>
      <c r="AT146">
        <v>14.4</v>
      </c>
      <c r="AU146">
        <v>20.774999999999999</v>
      </c>
      <c r="AV146">
        <v>18.100999999999999</v>
      </c>
      <c r="AW146">
        <v>8.9309999999999992</v>
      </c>
      <c r="AX146">
        <v>6.6695000000000002</v>
      </c>
      <c r="AY146">
        <v>1308.06</v>
      </c>
      <c r="AZ146">
        <v>2814.1309999999999</v>
      </c>
      <c r="BA146">
        <v>3.2769200000000001</v>
      </c>
      <c r="BB146">
        <v>5.76</v>
      </c>
      <c r="BC146">
        <v>12482.05</v>
      </c>
      <c r="BD146">
        <v>41.534999999999997</v>
      </c>
      <c r="BE146">
        <v>1.25</v>
      </c>
      <c r="BF146">
        <v>31.59</v>
      </c>
      <c r="BG146">
        <v>5.0880000000000001</v>
      </c>
      <c r="BH146">
        <v>209.3417</v>
      </c>
    </row>
    <row r="147" spans="2:173" x14ac:dyDescent="0.25">
      <c r="B147" t="s">
        <v>199</v>
      </c>
      <c r="C147" t="s">
        <v>198</v>
      </c>
      <c r="D147">
        <v>41371</v>
      </c>
      <c r="E147" t="s">
        <v>350</v>
      </c>
      <c r="F147" t="s">
        <v>81</v>
      </c>
      <c r="H147" t="s">
        <v>350</v>
      </c>
      <c r="I147">
        <v>7.35</v>
      </c>
      <c r="J147" s="5">
        <v>13.6</v>
      </c>
      <c r="K147" s="5">
        <v>403</v>
      </c>
      <c r="L147">
        <v>3.5546703999999998E-2</v>
      </c>
      <c r="N147">
        <v>9.8099999999999993E-3</v>
      </c>
      <c r="O147">
        <v>0</v>
      </c>
      <c r="P147">
        <v>5.6600000000000001E-3</v>
      </c>
      <c r="Q147" s="2">
        <v>4.1640000000000003E-2</v>
      </c>
      <c r="R147">
        <v>80.698289305868286</v>
      </c>
      <c r="S147">
        <v>6.835901747247072</v>
      </c>
      <c r="T147">
        <v>6.6942724307204344E-3</v>
      </c>
      <c r="U147">
        <v>3.9467342112566264E-2</v>
      </c>
      <c r="W147">
        <v>0.25335600000000003</v>
      </c>
      <c r="X147">
        <v>0.107237</v>
      </c>
      <c r="Y147">
        <v>8.4045999999999996E-2</v>
      </c>
      <c r="Z147">
        <v>7.8840999999999994E-2</v>
      </c>
      <c r="AA147">
        <v>6.1199000000000003E-2</v>
      </c>
      <c r="AB147">
        <v>4.7462999999999998E-2</v>
      </c>
      <c r="AC147">
        <v>2.1061E-2</v>
      </c>
      <c r="AD147">
        <v>9.7070000000000004E-3</v>
      </c>
      <c r="AE147">
        <v>4.8279999999999998E-3</v>
      </c>
      <c r="AM147" t="s">
        <v>383</v>
      </c>
      <c r="AN147" t="s">
        <v>383</v>
      </c>
      <c r="AO147">
        <v>21.710999999999999</v>
      </c>
      <c r="AP147">
        <v>3.3839999999999999</v>
      </c>
      <c r="AQ147">
        <v>52.076000000000001</v>
      </c>
      <c r="AR147">
        <v>11823.45</v>
      </c>
      <c r="AS147">
        <v>2.92</v>
      </c>
      <c r="AT147">
        <v>11.324999999999999</v>
      </c>
      <c r="AU147">
        <v>0.75</v>
      </c>
      <c r="AV147">
        <v>12.647</v>
      </c>
      <c r="AW147">
        <v>2.12</v>
      </c>
      <c r="AX147">
        <v>6.1734999999999998</v>
      </c>
      <c r="AY147">
        <v>2750.4090000000001</v>
      </c>
      <c r="AZ147">
        <v>8568.9089999999997</v>
      </c>
      <c r="BA147">
        <v>27.619579999999999</v>
      </c>
      <c r="BB147">
        <v>6.22</v>
      </c>
      <c r="BC147">
        <v>51825.96</v>
      </c>
      <c r="BD147">
        <v>35.619999999999997</v>
      </c>
      <c r="BE147">
        <v>6.7729999999999997</v>
      </c>
      <c r="BF147">
        <v>27.03</v>
      </c>
      <c r="BG147">
        <v>8.9570000000000007</v>
      </c>
      <c r="BH147">
        <v>195.5145</v>
      </c>
    </row>
    <row r="148" spans="2:173" x14ac:dyDescent="0.25">
      <c r="B148" t="s">
        <v>199</v>
      </c>
      <c r="C148" t="s">
        <v>198</v>
      </c>
      <c r="D148">
        <v>41381</v>
      </c>
      <c r="E148" t="s">
        <v>285</v>
      </c>
      <c r="F148" t="s">
        <v>81</v>
      </c>
      <c r="H148" t="s">
        <v>285</v>
      </c>
      <c r="I148">
        <v>7.46</v>
      </c>
      <c r="J148" s="5">
        <v>72.433333329999996</v>
      </c>
      <c r="K148" s="5">
        <v>138.30000000000001</v>
      </c>
      <c r="L148">
        <v>0.34668618900000003</v>
      </c>
      <c r="N148">
        <v>2.1000000000000001E-2</v>
      </c>
      <c r="O148">
        <v>6.9099999999999995E-2</v>
      </c>
      <c r="P148">
        <v>1.9099999999999999E-2</v>
      </c>
      <c r="Q148" s="2">
        <v>0.71789999999999998</v>
      </c>
      <c r="R148">
        <v>9.6903125210862218</v>
      </c>
      <c r="S148">
        <v>3.5662770796572181</v>
      </c>
      <c r="T148">
        <v>2.2899273104601249E-2</v>
      </c>
      <c r="U148">
        <v>0.76024444890486265</v>
      </c>
      <c r="V148">
        <v>1907</v>
      </c>
      <c r="W148">
        <v>0.37789</v>
      </c>
      <c r="X148">
        <v>0.133631</v>
      </c>
      <c r="Y148">
        <v>0.103449</v>
      </c>
      <c r="Z148">
        <v>9.7651000000000002E-2</v>
      </c>
      <c r="AA148">
        <v>7.6711000000000001E-2</v>
      </c>
      <c r="AB148">
        <v>5.8777999999999997E-2</v>
      </c>
      <c r="AC148">
        <v>2.6609000000000001E-2</v>
      </c>
      <c r="AD148">
        <v>1.1350000000000001E-2</v>
      </c>
      <c r="AE148">
        <v>4.9480000000000001E-3</v>
      </c>
      <c r="AF148">
        <v>14.03</v>
      </c>
      <c r="AG148" t="s">
        <v>160</v>
      </c>
      <c r="AH148" t="s">
        <v>179</v>
      </c>
      <c r="AI148">
        <v>7.9</v>
      </c>
      <c r="AJ148" t="s">
        <v>392</v>
      </c>
      <c r="AK148" t="s">
        <v>392</v>
      </c>
      <c r="AM148" t="s">
        <v>387</v>
      </c>
      <c r="AN148" t="s">
        <v>387</v>
      </c>
      <c r="AO148">
        <v>22.949000000000002</v>
      </c>
      <c r="AP148">
        <v>2.4750000000000001</v>
      </c>
      <c r="AQ148">
        <v>47.094000000000001</v>
      </c>
      <c r="AR148">
        <v>10659.7</v>
      </c>
      <c r="AS148">
        <v>9.8800000000000008</v>
      </c>
      <c r="AT148">
        <v>11.775</v>
      </c>
      <c r="AU148">
        <v>24.524999999999999</v>
      </c>
      <c r="AV148">
        <v>31.771000000000001</v>
      </c>
      <c r="AW148">
        <v>7.6529999999999996</v>
      </c>
      <c r="AX148">
        <v>4.3049999999999997</v>
      </c>
      <c r="AY148">
        <v>1516.3050000000001</v>
      </c>
      <c r="AZ148">
        <v>3829.26</v>
      </c>
      <c r="BA148">
        <v>1.5689200000000001</v>
      </c>
      <c r="BB148">
        <v>5.16</v>
      </c>
      <c r="BC148">
        <v>11878.19</v>
      </c>
      <c r="BD148">
        <v>66.625</v>
      </c>
      <c r="BE148">
        <v>2.8210000000000002</v>
      </c>
      <c r="BF148">
        <v>35.04</v>
      </c>
      <c r="BG148">
        <v>6.8369999999999997</v>
      </c>
      <c r="BH148">
        <v>67.647720000000007</v>
      </c>
      <c r="BI148" t="s">
        <v>180</v>
      </c>
      <c r="BJ148" t="s">
        <v>183</v>
      </c>
      <c r="BK148" t="s">
        <v>180</v>
      </c>
      <c r="BL148">
        <v>120</v>
      </c>
      <c r="BM148" t="s">
        <v>101</v>
      </c>
      <c r="BN148">
        <v>35</v>
      </c>
      <c r="BO148" t="s">
        <v>100</v>
      </c>
      <c r="BP148" t="s">
        <v>304</v>
      </c>
      <c r="BQ148" t="s">
        <v>303</v>
      </c>
      <c r="BR148" t="s">
        <v>303</v>
      </c>
      <c r="BS148" t="s">
        <v>101</v>
      </c>
      <c r="BT148" t="s">
        <v>180</v>
      </c>
      <c r="BU148" t="s">
        <v>101</v>
      </c>
      <c r="BV148">
        <v>6</v>
      </c>
      <c r="BW148">
        <v>790</v>
      </c>
      <c r="BX148" t="s">
        <v>101</v>
      </c>
      <c r="BY148" t="s">
        <v>101</v>
      </c>
      <c r="BZ148">
        <v>115</v>
      </c>
      <c r="CA148" t="s">
        <v>181</v>
      </c>
      <c r="CB148" t="s">
        <v>99</v>
      </c>
      <c r="CC148">
        <v>0.19</v>
      </c>
      <c r="CD148" t="s">
        <v>159</v>
      </c>
      <c r="CE148" t="s">
        <v>159</v>
      </c>
      <c r="CF148" t="s">
        <v>159</v>
      </c>
      <c r="CG148">
        <v>0.54</v>
      </c>
      <c r="CH148" t="s">
        <v>159</v>
      </c>
      <c r="CI148" t="s">
        <v>159</v>
      </c>
      <c r="CJ148" t="s">
        <v>160</v>
      </c>
      <c r="CK148" t="s">
        <v>161</v>
      </c>
      <c r="CL148" t="s">
        <v>159</v>
      </c>
      <c r="CM148" t="s">
        <v>160</v>
      </c>
      <c r="CN148" t="s">
        <v>159</v>
      </c>
      <c r="CO148" t="s">
        <v>159</v>
      </c>
      <c r="CP148">
        <v>0.19</v>
      </c>
      <c r="CQ148" t="s">
        <v>159</v>
      </c>
      <c r="CR148" t="s">
        <v>159</v>
      </c>
      <c r="CS148" t="s">
        <v>159</v>
      </c>
      <c r="CT148" t="s">
        <v>159</v>
      </c>
      <c r="CU148" t="s">
        <v>159</v>
      </c>
      <c r="CV148" t="s">
        <v>159</v>
      </c>
      <c r="CW148" t="s">
        <v>159</v>
      </c>
      <c r="CX148" t="s">
        <v>159</v>
      </c>
      <c r="CY148" t="s">
        <v>159</v>
      </c>
      <c r="CZ148" t="s">
        <v>159</v>
      </c>
      <c r="DA148" t="s">
        <v>159</v>
      </c>
      <c r="DB148" t="s">
        <v>162</v>
      </c>
      <c r="DC148" t="s">
        <v>159</v>
      </c>
      <c r="DD148" t="s">
        <v>159</v>
      </c>
      <c r="DE148">
        <v>0.21</v>
      </c>
      <c r="DF148" t="s">
        <v>159</v>
      </c>
      <c r="DG148" t="s">
        <v>159</v>
      </c>
      <c r="DH148" t="s">
        <v>164</v>
      </c>
      <c r="DI148" t="s">
        <v>341</v>
      </c>
      <c r="DJ148" t="s">
        <v>159</v>
      </c>
      <c r="DK148" t="s">
        <v>160</v>
      </c>
      <c r="DL148" t="s">
        <v>162</v>
      </c>
      <c r="DM148" t="s">
        <v>159</v>
      </c>
      <c r="DN148" t="s">
        <v>159</v>
      </c>
      <c r="DO148" t="s">
        <v>165</v>
      </c>
      <c r="DP148" t="s">
        <v>159</v>
      </c>
      <c r="DQ148" t="s">
        <v>159</v>
      </c>
      <c r="DR148" t="s">
        <v>159</v>
      </c>
      <c r="DS148" t="s">
        <v>159</v>
      </c>
      <c r="DT148" t="s">
        <v>162</v>
      </c>
      <c r="DU148" t="s">
        <v>165</v>
      </c>
      <c r="DV148" t="s">
        <v>160</v>
      </c>
      <c r="DW148" t="s">
        <v>159</v>
      </c>
      <c r="DX148" t="s">
        <v>159</v>
      </c>
      <c r="DY148" t="s">
        <v>159</v>
      </c>
      <c r="DZ148" t="s">
        <v>159</v>
      </c>
      <c r="EA148" t="s">
        <v>159</v>
      </c>
      <c r="EB148" t="s">
        <v>159</v>
      </c>
      <c r="EC148" t="s">
        <v>159</v>
      </c>
      <c r="ED148">
        <v>0.01</v>
      </c>
      <c r="EE148" t="s">
        <v>159</v>
      </c>
      <c r="EF148" t="s">
        <v>162</v>
      </c>
      <c r="EG148" t="s">
        <v>159</v>
      </c>
      <c r="EH148" t="s">
        <v>159</v>
      </c>
      <c r="EI148" t="s">
        <v>159</v>
      </c>
      <c r="EJ148" t="s">
        <v>159</v>
      </c>
      <c r="EK148" t="s">
        <v>159</v>
      </c>
      <c r="EL148" t="s">
        <v>159</v>
      </c>
      <c r="EM148" t="s">
        <v>159</v>
      </c>
      <c r="EN148" t="s">
        <v>159</v>
      </c>
      <c r="EO148" t="s">
        <v>159</v>
      </c>
      <c r="EP148" t="s">
        <v>159</v>
      </c>
      <c r="EQ148" t="s">
        <v>165</v>
      </c>
      <c r="ER148" t="s">
        <v>165</v>
      </c>
      <c r="ES148">
        <v>0.13</v>
      </c>
      <c r="ET148" t="s">
        <v>159</v>
      </c>
      <c r="EU148" t="s">
        <v>165</v>
      </c>
      <c r="EV148" t="s">
        <v>159</v>
      </c>
      <c r="EW148" t="s">
        <v>159</v>
      </c>
      <c r="EX148" t="s">
        <v>159</v>
      </c>
      <c r="EY148" t="s">
        <v>159</v>
      </c>
      <c r="FA148" t="s">
        <v>159</v>
      </c>
      <c r="FB148" t="s">
        <v>159</v>
      </c>
      <c r="FC148" t="s">
        <v>159</v>
      </c>
      <c r="FD148">
        <v>0.01</v>
      </c>
      <c r="FE148" t="s">
        <v>159</v>
      </c>
      <c r="FF148" t="s">
        <v>159</v>
      </c>
      <c r="FG148">
        <v>0.13</v>
      </c>
      <c r="FH148" t="s">
        <v>159</v>
      </c>
      <c r="FI148">
        <v>0.01</v>
      </c>
      <c r="FJ148" t="s">
        <v>162</v>
      </c>
      <c r="FK148">
        <v>0.02</v>
      </c>
      <c r="FL148" t="s">
        <v>159</v>
      </c>
      <c r="FM148">
        <v>0.03</v>
      </c>
      <c r="FN148" t="s">
        <v>159</v>
      </c>
      <c r="FO148" t="s">
        <v>159</v>
      </c>
      <c r="FP148" t="s">
        <v>165</v>
      </c>
      <c r="FQ148" t="s">
        <v>159</v>
      </c>
    </row>
    <row r="149" spans="2:173" x14ac:dyDescent="0.25">
      <c r="B149" t="s">
        <v>199</v>
      </c>
      <c r="C149" t="s">
        <v>198</v>
      </c>
      <c r="D149">
        <v>41396</v>
      </c>
      <c r="E149" t="s">
        <v>351</v>
      </c>
      <c r="F149" t="s">
        <v>81</v>
      </c>
      <c r="H149" t="s">
        <v>351</v>
      </c>
      <c r="I149">
        <v>8.1</v>
      </c>
      <c r="J149" s="5">
        <v>10.08</v>
      </c>
      <c r="K149" s="5">
        <v>707</v>
      </c>
      <c r="L149">
        <v>5.7116368000000001E-2</v>
      </c>
      <c r="N149">
        <v>2.1100000000000001E-2</v>
      </c>
      <c r="O149">
        <v>0.371</v>
      </c>
      <c r="P149">
        <v>0.10199999999999999</v>
      </c>
      <c r="Q149" s="2">
        <v>0.5</v>
      </c>
      <c r="R149">
        <v>114.16712001409091</v>
      </c>
      <c r="S149">
        <v>13.96552794868343</v>
      </c>
      <c r="T149">
        <v>0.12788751381197247</v>
      </c>
      <c r="U149">
        <v>0.50948064946073812</v>
      </c>
      <c r="W149">
        <v>0.33181500000000003</v>
      </c>
      <c r="X149">
        <v>0.118767</v>
      </c>
      <c r="Y149">
        <v>9.1008000000000006E-2</v>
      </c>
      <c r="Z149">
        <v>8.1124000000000002E-2</v>
      </c>
      <c r="AA149">
        <v>5.1160999999999998E-2</v>
      </c>
      <c r="AB149">
        <v>3.2985E-2</v>
      </c>
      <c r="AC149">
        <v>1.1396999999999999E-2</v>
      </c>
      <c r="AD149">
        <v>4.0099999999999997E-3</v>
      </c>
      <c r="AE149">
        <v>1.91E-3</v>
      </c>
      <c r="AM149" t="s">
        <v>100</v>
      </c>
      <c r="AO149">
        <v>48.597000000000001</v>
      </c>
      <c r="AP149">
        <v>4.08</v>
      </c>
      <c r="AQ149">
        <v>37.881999999999998</v>
      </c>
      <c r="AR149">
        <v>38596.949999999997</v>
      </c>
      <c r="AS149">
        <v>2.52</v>
      </c>
      <c r="AT149">
        <v>13.2</v>
      </c>
      <c r="AU149">
        <v>0.22500000000000001</v>
      </c>
      <c r="AV149">
        <v>30.116</v>
      </c>
      <c r="AW149">
        <v>1.51</v>
      </c>
      <c r="AX149">
        <v>5.0919999999999996</v>
      </c>
      <c r="AY149">
        <v>3028.4940000000001</v>
      </c>
      <c r="AZ149">
        <v>27607.599999999999</v>
      </c>
      <c r="BA149">
        <v>7.0540399999999996</v>
      </c>
      <c r="BB149">
        <v>2.08</v>
      </c>
      <c r="BC149">
        <v>57335.24</v>
      </c>
      <c r="BD149">
        <v>30.875</v>
      </c>
      <c r="BE149">
        <v>25.103000000000002</v>
      </c>
      <c r="BF149">
        <v>56.16</v>
      </c>
      <c r="BG149">
        <v>21.571000000000002</v>
      </c>
      <c r="BH149">
        <v>86.916480000000007</v>
      </c>
    </row>
    <row r="150" spans="2:173" x14ac:dyDescent="0.25">
      <c r="B150" t="s">
        <v>199</v>
      </c>
      <c r="C150" t="s">
        <v>198</v>
      </c>
      <c r="D150">
        <v>41405</v>
      </c>
      <c r="E150" t="s">
        <v>352</v>
      </c>
      <c r="F150" t="s">
        <v>81</v>
      </c>
      <c r="H150" t="s">
        <v>352</v>
      </c>
      <c r="I150">
        <v>7.44</v>
      </c>
      <c r="J150" s="5">
        <v>35.433329999999998</v>
      </c>
      <c r="K150" s="5">
        <v>285</v>
      </c>
      <c r="L150">
        <v>7.9227238000000005E-2</v>
      </c>
      <c r="N150">
        <v>1.0800000000000001E-2</v>
      </c>
      <c r="O150">
        <v>7.7799999999999994E-2</v>
      </c>
      <c r="P150">
        <v>0.14899999999999999</v>
      </c>
      <c r="Q150" s="2">
        <v>1.431</v>
      </c>
      <c r="R150">
        <v>25.94408683048119</v>
      </c>
      <c r="S150">
        <v>6.1787954423485472</v>
      </c>
      <c r="T150">
        <v>0.16745371486820496</v>
      </c>
      <c r="U150">
        <v>1.4852110771211156</v>
      </c>
      <c r="W150">
        <v>0.74677899999999997</v>
      </c>
      <c r="X150">
        <v>0.23771200000000001</v>
      </c>
      <c r="Y150">
        <v>0.184032</v>
      </c>
      <c r="Z150">
        <v>0.17163300000000001</v>
      </c>
      <c r="AA150">
        <v>0.12817700000000001</v>
      </c>
      <c r="AB150">
        <v>9.2579999999999996E-2</v>
      </c>
      <c r="AC150">
        <v>3.8383E-2</v>
      </c>
      <c r="AD150">
        <v>1.6553999999999999E-2</v>
      </c>
      <c r="AE150">
        <v>7.7029999999999998E-3</v>
      </c>
      <c r="AM150" t="s">
        <v>383</v>
      </c>
      <c r="AN150" t="s">
        <v>383</v>
      </c>
      <c r="AO150">
        <v>24.971999999999998</v>
      </c>
      <c r="AP150">
        <v>6.5039999999999996</v>
      </c>
      <c r="AQ150">
        <v>47.281999999999996</v>
      </c>
      <c r="AR150">
        <v>16382.9064</v>
      </c>
      <c r="AS150">
        <v>3.3200000000000007</v>
      </c>
      <c r="AT150">
        <v>20.85</v>
      </c>
      <c r="AU150">
        <v>6.1500000000000012</v>
      </c>
      <c r="AV150">
        <v>22.807000000000002</v>
      </c>
      <c r="AW150">
        <v>16.18</v>
      </c>
      <c r="AX150">
        <v>4.4770000000000003</v>
      </c>
      <c r="AY150">
        <v>2410.0812000000005</v>
      </c>
      <c r="AZ150">
        <v>8804.4871200000016</v>
      </c>
      <c r="BA150">
        <v>2.9877800000000008</v>
      </c>
      <c r="BB150">
        <v>5.82</v>
      </c>
      <c r="BC150">
        <v>24862.336379999993</v>
      </c>
      <c r="BD150">
        <v>11.83</v>
      </c>
      <c r="BE150">
        <v>5.7980000000000009</v>
      </c>
      <c r="BF150">
        <v>34.08</v>
      </c>
      <c r="BG150">
        <v>6.3070000000000013</v>
      </c>
      <c r="BH150">
        <v>183.83331999999999</v>
      </c>
    </row>
    <row r="151" spans="2:173" x14ac:dyDescent="0.25">
      <c r="B151" t="s">
        <v>199</v>
      </c>
      <c r="C151" t="s">
        <v>198</v>
      </c>
      <c r="D151">
        <v>41406</v>
      </c>
      <c r="E151" t="s">
        <v>340</v>
      </c>
      <c r="F151" t="s">
        <v>81</v>
      </c>
      <c r="H151" t="s">
        <v>340</v>
      </c>
      <c r="I151">
        <v>7.61</v>
      </c>
      <c r="J151" s="5">
        <v>57.166666666666998</v>
      </c>
      <c r="K151" s="5">
        <v>142</v>
      </c>
      <c r="L151">
        <v>0.31731921299999999</v>
      </c>
      <c r="N151">
        <v>7.1900000000000006E-2</v>
      </c>
      <c r="O151">
        <v>6.6199999999999995E-2</v>
      </c>
      <c r="P151">
        <v>1.2E-2</v>
      </c>
      <c r="Q151" s="2">
        <v>0.66700000000000004</v>
      </c>
      <c r="R151">
        <v>10.618653083867013</v>
      </c>
      <c r="S151">
        <v>3.8947891334950548</v>
      </c>
      <c r="T151">
        <v>1.4029486079685379E-2</v>
      </c>
      <c r="U151">
        <v>0.71751494368009316</v>
      </c>
      <c r="V151">
        <v>4111</v>
      </c>
      <c r="W151">
        <v>0.37444899999999998</v>
      </c>
      <c r="X151">
        <v>0.13301099999999999</v>
      </c>
      <c r="Y151">
        <v>0.105142</v>
      </c>
      <c r="Z151">
        <v>9.8409999999999997E-2</v>
      </c>
      <c r="AA151">
        <v>7.6372999999999996E-2</v>
      </c>
      <c r="AB151">
        <v>5.6288999999999999E-2</v>
      </c>
      <c r="AC151">
        <v>2.4983999999999999E-2</v>
      </c>
      <c r="AD151">
        <v>1.1172E-2</v>
      </c>
      <c r="AE151">
        <v>5.3400000000000001E-3</v>
      </c>
      <c r="AF151">
        <v>10.56</v>
      </c>
      <c r="AG151" t="s">
        <v>160</v>
      </c>
      <c r="AH151" t="s">
        <v>179</v>
      </c>
      <c r="AI151">
        <v>3.24</v>
      </c>
      <c r="AJ151" t="s">
        <v>392</v>
      </c>
      <c r="AK151" t="s">
        <v>392</v>
      </c>
      <c r="AL151">
        <v>1.99</v>
      </c>
      <c r="AM151" t="s">
        <v>387</v>
      </c>
      <c r="AN151" t="s">
        <v>387</v>
      </c>
      <c r="AO151">
        <v>31.478999999999999</v>
      </c>
      <c r="AP151">
        <v>4.8810000000000002</v>
      </c>
      <c r="AQ151">
        <v>49.256</v>
      </c>
      <c r="AR151">
        <v>10211.67</v>
      </c>
      <c r="AS151">
        <v>7.92</v>
      </c>
      <c r="AT151">
        <v>14.4</v>
      </c>
      <c r="AU151">
        <v>19.425000000000001</v>
      </c>
      <c r="AV151">
        <v>32.914000000000001</v>
      </c>
      <c r="AW151">
        <v>11.827</v>
      </c>
      <c r="AX151">
        <v>4.3354999999999997</v>
      </c>
      <c r="AY151">
        <v>1446.18</v>
      </c>
      <c r="AZ151">
        <v>4085.63</v>
      </c>
      <c r="BA151">
        <v>2.6754600000000002</v>
      </c>
      <c r="BB151">
        <v>4.0199999999999996</v>
      </c>
      <c r="BC151">
        <v>11655.93</v>
      </c>
      <c r="BD151">
        <v>49.594999999999999</v>
      </c>
      <c r="BE151">
        <v>6.8769999999999998</v>
      </c>
      <c r="BF151">
        <v>99.75</v>
      </c>
      <c r="BG151">
        <v>7.4729999999999999</v>
      </c>
      <c r="BH151">
        <v>101.85380000000001</v>
      </c>
      <c r="BI151" t="s">
        <v>180</v>
      </c>
      <c r="BJ151" t="s">
        <v>183</v>
      </c>
      <c r="BK151" t="s">
        <v>180</v>
      </c>
      <c r="BL151">
        <v>19</v>
      </c>
      <c r="BM151" t="s">
        <v>101</v>
      </c>
      <c r="BN151">
        <v>22</v>
      </c>
      <c r="BO151">
        <v>120</v>
      </c>
      <c r="BP151" t="s">
        <v>304</v>
      </c>
      <c r="BQ151" t="s">
        <v>303</v>
      </c>
      <c r="BR151" t="s">
        <v>303</v>
      </c>
      <c r="BS151" t="s">
        <v>101</v>
      </c>
      <c r="BT151" t="s">
        <v>180</v>
      </c>
      <c r="BU151" t="s">
        <v>101</v>
      </c>
      <c r="BV151" t="s">
        <v>101</v>
      </c>
      <c r="BW151" t="s">
        <v>100</v>
      </c>
      <c r="BX151" t="s">
        <v>101</v>
      </c>
      <c r="BY151" t="s">
        <v>101</v>
      </c>
      <c r="BZ151">
        <v>6</v>
      </c>
      <c r="CA151" t="s">
        <v>181</v>
      </c>
      <c r="CB151" t="s">
        <v>99</v>
      </c>
      <c r="CC151">
        <v>0.41</v>
      </c>
      <c r="CD151" t="s">
        <v>159</v>
      </c>
      <c r="CE151" t="s">
        <v>159</v>
      </c>
      <c r="CF151" t="s">
        <v>159</v>
      </c>
      <c r="CG151">
        <v>1.6</v>
      </c>
      <c r="CH151" t="s">
        <v>159</v>
      </c>
      <c r="CI151" t="s">
        <v>159</v>
      </c>
      <c r="CJ151" t="s">
        <v>160</v>
      </c>
      <c r="CK151" t="s">
        <v>161</v>
      </c>
      <c r="CL151">
        <v>0.01</v>
      </c>
      <c r="CM151" t="s">
        <v>160</v>
      </c>
      <c r="CN151" t="s">
        <v>159</v>
      </c>
      <c r="CO151" t="s">
        <v>159</v>
      </c>
      <c r="CP151">
        <v>0.23</v>
      </c>
      <c r="CQ151" t="s">
        <v>159</v>
      </c>
      <c r="CR151" t="s">
        <v>159</v>
      </c>
      <c r="CS151" t="s">
        <v>159</v>
      </c>
      <c r="CT151" t="s">
        <v>159</v>
      </c>
      <c r="CU151" t="s">
        <v>159</v>
      </c>
      <c r="CV151" t="s">
        <v>159</v>
      </c>
      <c r="CW151" t="s">
        <v>159</v>
      </c>
      <c r="CX151" t="s">
        <v>159</v>
      </c>
      <c r="CY151">
        <v>0.01</v>
      </c>
      <c r="CZ151" t="s">
        <v>159</v>
      </c>
      <c r="DA151" t="s">
        <v>159</v>
      </c>
      <c r="DB151" t="s">
        <v>162</v>
      </c>
      <c r="DC151" t="s">
        <v>159</v>
      </c>
      <c r="DD151">
        <v>0.01</v>
      </c>
      <c r="DE151">
        <v>0.12</v>
      </c>
      <c r="DF151" t="s">
        <v>159</v>
      </c>
      <c r="DG151" t="s">
        <v>159</v>
      </c>
      <c r="DH151" t="s">
        <v>164</v>
      </c>
      <c r="DI151" t="s">
        <v>341</v>
      </c>
      <c r="DJ151" t="s">
        <v>159</v>
      </c>
      <c r="DK151" t="s">
        <v>160</v>
      </c>
      <c r="DL151" t="s">
        <v>162</v>
      </c>
      <c r="DM151" t="s">
        <v>159</v>
      </c>
      <c r="DN151" t="s">
        <v>159</v>
      </c>
      <c r="DO151">
        <v>0.12</v>
      </c>
      <c r="DP151" t="s">
        <v>159</v>
      </c>
      <c r="DQ151" t="s">
        <v>159</v>
      </c>
      <c r="DR151" t="s">
        <v>159</v>
      </c>
      <c r="DS151" t="s">
        <v>159</v>
      </c>
      <c r="DT151" t="s">
        <v>162</v>
      </c>
      <c r="DU151" t="s">
        <v>165</v>
      </c>
      <c r="DV151" t="s">
        <v>160</v>
      </c>
      <c r="DW151" t="s">
        <v>159</v>
      </c>
      <c r="DX151" t="s">
        <v>159</v>
      </c>
      <c r="DY151" t="s">
        <v>159</v>
      </c>
      <c r="DZ151" t="s">
        <v>159</v>
      </c>
      <c r="EA151" t="s">
        <v>159</v>
      </c>
      <c r="EB151" t="s">
        <v>159</v>
      </c>
      <c r="EC151" t="s">
        <v>159</v>
      </c>
      <c r="ED151" t="s">
        <v>159</v>
      </c>
      <c r="EE151" t="s">
        <v>159</v>
      </c>
      <c r="EF151" t="s">
        <v>162</v>
      </c>
      <c r="EG151">
        <v>0.01</v>
      </c>
      <c r="EH151" t="s">
        <v>159</v>
      </c>
      <c r="EI151" t="s">
        <v>159</v>
      </c>
      <c r="EJ151" t="s">
        <v>159</v>
      </c>
      <c r="EK151" t="s">
        <v>159</v>
      </c>
      <c r="EL151">
        <v>0.02</v>
      </c>
      <c r="EM151" t="s">
        <v>159</v>
      </c>
      <c r="EN151" t="s">
        <v>159</v>
      </c>
      <c r="EO151" t="s">
        <v>159</v>
      </c>
      <c r="EP151" t="s">
        <v>159</v>
      </c>
      <c r="EQ151">
        <v>0.03</v>
      </c>
      <c r="ER151" t="s">
        <v>165</v>
      </c>
      <c r="ES151">
        <v>0.21</v>
      </c>
      <c r="ET151" t="s">
        <v>159</v>
      </c>
      <c r="EU151" t="s">
        <v>165</v>
      </c>
      <c r="EV151" t="s">
        <v>159</v>
      </c>
      <c r="EW151" t="s">
        <v>159</v>
      </c>
      <c r="EX151" t="s">
        <v>159</v>
      </c>
      <c r="EY151" t="s">
        <v>159</v>
      </c>
      <c r="FA151">
        <v>0.01</v>
      </c>
      <c r="FB151" t="s">
        <v>159</v>
      </c>
      <c r="FC151" t="s">
        <v>159</v>
      </c>
      <c r="FD151">
        <v>0.51</v>
      </c>
      <c r="FE151" t="s">
        <v>159</v>
      </c>
      <c r="FF151" t="s">
        <v>159</v>
      </c>
      <c r="FG151">
        <v>0.04</v>
      </c>
      <c r="FH151" t="s">
        <v>159</v>
      </c>
      <c r="FI151" t="s">
        <v>159</v>
      </c>
      <c r="FJ151" t="s">
        <v>162</v>
      </c>
      <c r="FK151">
        <v>0.04</v>
      </c>
      <c r="FL151" t="s">
        <v>159</v>
      </c>
      <c r="FM151">
        <v>0.08</v>
      </c>
      <c r="FN151" t="s">
        <v>159</v>
      </c>
      <c r="FO151" t="s">
        <v>159</v>
      </c>
      <c r="FP151" t="s">
        <v>165</v>
      </c>
      <c r="FQ151" t="s">
        <v>159</v>
      </c>
    </row>
    <row r="152" spans="2:173" x14ac:dyDescent="0.25">
      <c r="B152" t="s">
        <v>199</v>
      </c>
      <c r="C152" t="s">
        <v>198</v>
      </c>
      <c r="D152">
        <v>41533</v>
      </c>
      <c r="E152" t="s">
        <v>353</v>
      </c>
      <c r="F152" t="s">
        <v>81</v>
      </c>
      <c r="H152" t="s">
        <v>353</v>
      </c>
      <c r="I152">
        <v>7.18</v>
      </c>
      <c r="J152" s="5">
        <v>101.566667</v>
      </c>
      <c r="K152" s="5">
        <v>190.2</v>
      </c>
      <c r="L152">
        <v>1.450464242</v>
      </c>
      <c r="N152">
        <v>8.0199999999999994E-2</v>
      </c>
      <c r="O152">
        <v>0</v>
      </c>
      <c r="P152">
        <v>0</v>
      </c>
      <c r="Q152" s="2">
        <v>0.70599999999999996</v>
      </c>
      <c r="R152">
        <v>15.112210556082763</v>
      </c>
      <c r="S152">
        <v>3.7001752370932857</v>
      </c>
      <c r="T152">
        <v>6.6900044407446312E-3</v>
      </c>
      <c r="U152">
        <v>0.72828080235866532</v>
      </c>
      <c r="V152">
        <v>4872</v>
      </c>
      <c r="W152">
        <v>0.45310600000000001</v>
      </c>
      <c r="X152">
        <v>0.19497</v>
      </c>
      <c r="Y152">
        <v>0.15620400000000001</v>
      </c>
      <c r="Z152">
        <v>0.149008</v>
      </c>
      <c r="AA152">
        <v>0.119855</v>
      </c>
      <c r="AB152">
        <v>8.8613999999999998E-2</v>
      </c>
      <c r="AC152">
        <v>4.2708999999999997E-2</v>
      </c>
      <c r="AD152">
        <v>2.0065E-2</v>
      </c>
      <c r="AE152">
        <v>8.4910000000000003E-3</v>
      </c>
      <c r="AF152">
        <v>7.58</v>
      </c>
      <c r="AG152" t="s">
        <v>160</v>
      </c>
      <c r="AH152" t="s">
        <v>179</v>
      </c>
      <c r="AI152">
        <v>6.15</v>
      </c>
      <c r="AJ152" t="s">
        <v>392</v>
      </c>
      <c r="AK152" t="s">
        <v>392</v>
      </c>
      <c r="AL152">
        <v>2.4300000000000002</v>
      </c>
      <c r="AM152">
        <v>38732</v>
      </c>
      <c r="AN152">
        <v>2621</v>
      </c>
      <c r="AO152">
        <v>137.7713</v>
      </c>
      <c r="AP152">
        <v>7.8810000000000002</v>
      </c>
      <c r="AQ152">
        <v>40.454999999999998</v>
      </c>
      <c r="AR152">
        <v>11497.8</v>
      </c>
      <c r="AS152">
        <v>0.49</v>
      </c>
      <c r="AT152">
        <v>54.521999999999998</v>
      </c>
      <c r="AU152">
        <v>43.692</v>
      </c>
      <c r="AV152">
        <v>40.18065</v>
      </c>
      <c r="AW152">
        <v>364.35599999999999</v>
      </c>
      <c r="AX152">
        <v>2.8336999999999999</v>
      </c>
      <c r="AY152">
        <v>3518.498</v>
      </c>
      <c r="AZ152">
        <v>3892.3670000000002</v>
      </c>
      <c r="BA152">
        <v>23.103359999999999</v>
      </c>
      <c r="BB152">
        <v>31.302</v>
      </c>
      <c r="BC152">
        <v>11839.83</v>
      </c>
      <c r="BD152">
        <v>68.831999999999994</v>
      </c>
      <c r="BE152">
        <v>9.9600000000000009</v>
      </c>
      <c r="BF152">
        <v>11.055999999999999</v>
      </c>
      <c r="BG152">
        <v>20.7</v>
      </c>
      <c r="BH152">
        <v>146.71700000000001</v>
      </c>
      <c r="BI152" t="s">
        <v>180</v>
      </c>
      <c r="BJ152" t="s">
        <v>183</v>
      </c>
      <c r="BK152" t="s">
        <v>180</v>
      </c>
      <c r="BL152">
        <v>30</v>
      </c>
      <c r="BM152" t="s">
        <v>101</v>
      </c>
      <c r="BN152">
        <v>600</v>
      </c>
      <c r="BO152">
        <v>250</v>
      </c>
      <c r="BP152" t="s">
        <v>304</v>
      </c>
      <c r="BQ152" t="s">
        <v>303</v>
      </c>
      <c r="BR152" t="s">
        <v>303</v>
      </c>
      <c r="BS152" t="s">
        <v>101</v>
      </c>
      <c r="BT152" t="s">
        <v>180</v>
      </c>
      <c r="BU152" t="s">
        <v>101</v>
      </c>
      <c r="BV152">
        <v>10</v>
      </c>
      <c r="BW152">
        <v>610</v>
      </c>
      <c r="BX152" t="s">
        <v>101</v>
      </c>
      <c r="BY152" t="s">
        <v>101</v>
      </c>
      <c r="BZ152">
        <v>7</v>
      </c>
      <c r="CA152" t="s">
        <v>181</v>
      </c>
      <c r="CB152" t="s">
        <v>99</v>
      </c>
      <c r="CC152">
        <v>0.2</v>
      </c>
      <c r="CD152" t="s">
        <v>159</v>
      </c>
      <c r="CE152" t="s">
        <v>159</v>
      </c>
      <c r="CF152" t="s">
        <v>159</v>
      </c>
      <c r="CG152">
        <v>1</v>
      </c>
      <c r="CH152" t="s">
        <v>159</v>
      </c>
      <c r="CI152" t="s">
        <v>159</v>
      </c>
      <c r="CJ152" t="s">
        <v>160</v>
      </c>
      <c r="CK152" t="s">
        <v>161</v>
      </c>
      <c r="CL152" t="s">
        <v>159</v>
      </c>
      <c r="CM152" t="s">
        <v>160</v>
      </c>
      <c r="CN152" t="s">
        <v>159</v>
      </c>
      <c r="CO152" t="s">
        <v>159</v>
      </c>
      <c r="CP152">
        <v>0.14000000000000001</v>
      </c>
      <c r="CQ152" t="s">
        <v>159</v>
      </c>
      <c r="CR152" t="s">
        <v>159</v>
      </c>
      <c r="CS152" t="s">
        <v>162</v>
      </c>
      <c r="CT152" t="s">
        <v>159</v>
      </c>
      <c r="CU152" t="s">
        <v>159</v>
      </c>
      <c r="CV152" t="s">
        <v>159</v>
      </c>
      <c r="CW152" t="s">
        <v>159</v>
      </c>
      <c r="CX152" t="s">
        <v>159</v>
      </c>
      <c r="CY152" t="s">
        <v>159</v>
      </c>
      <c r="CZ152" t="s">
        <v>159</v>
      </c>
      <c r="DA152" t="s">
        <v>159</v>
      </c>
      <c r="DB152" t="s">
        <v>162</v>
      </c>
      <c r="DC152" t="s">
        <v>159</v>
      </c>
      <c r="DD152" t="s">
        <v>159</v>
      </c>
      <c r="DE152" t="s">
        <v>163</v>
      </c>
      <c r="DF152" t="s">
        <v>159</v>
      </c>
      <c r="DG152" t="s">
        <v>159</v>
      </c>
      <c r="DH152" t="s">
        <v>164</v>
      </c>
      <c r="DI152" t="s">
        <v>341</v>
      </c>
      <c r="DJ152" t="s">
        <v>159</v>
      </c>
      <c r="DK152" t="s">
        <v>160</v>
      </c>
      <c r="DL152" t="s">
        <v>162</v>
      </c>
      <c r="DM152" t="s">
        <v>159</v>
      </c>
      <c r="DN152" t="s">
        <v>159</v>
      </c>
      <c r="DO152" t="s">
        <v>165</v>
      </c>
      <c r="DP152" t="s">
        <v>159</v>
      </c>
      <c r="DQ152" t="s">
        <v>159</v>
      </c>
      <c r="DR152" t="s">
        <v>159</v>
      </c>
      <c r="DS152" t="s">
        <v>159</v>
      </c>
      <c r="DT152" t="s">
        <v>162</v>
      </c>
      <c r="DU152" t="s">
        <v>165</v>
      </c>
      <c r="DV152" t="s">
        <v>160</v>
      </c>
      <c r="DW152" t="s">
        <v>159</v>
      </c>
      <c r="DX152" t="s">
        <v>159</v>
      </c>
      <c r="DY152" t="s">
        <v>159</v>
      </c>
      <c r="DZ152" t="s">
        <v>159</v>
      </c>
      <c r="EA152" t="s">
        <v>159</v>
      </c>
      <c r="EB152" t="s">
        <v>159</v>
      </c>
      <c r="EC152" t="s">
        <v>159</v>
      </c>
      <c r="ED152" t="s">
        <v>159</v>
      </c>
      <c r="EE152" t="s">
        <v>159</v>
      </c>
      <c r="EF152" t="s">
        <v>162</v>
      </c>
      <c r="EG152" t="s">
        <v>159</v>
      </c>
      <c r="EH152" t="s">
        <v>159</v>
      </c>
      <c r="EI152" t="s">
        <v>159</v>
      </c>
      <c r="EJ152" t="s">
        <v>159</v>
      </c>
      <c r="EK152" t="s">
        <v>159</v>
      </c>
      <c r="EL152">
        <v>0.01</v>
      </c>
      <c r="EM152" t="s">
        <v>159</v>
      </c>
      <c r="EN152">
        <v>0.02</v>
      </c>
      <c r="EO152" t="s">
        <v>159</v>
      </c>
      <c r="EP152" t="s">
        <v>159</v>
      </c>
      <c r="EQ152" t="s">
        <v>165</v>
      </c>
      <c r="ER152" t="s">
        <v>165</v>
      </c>
      <c r="ES152">
        <v>0.7</v>
      </c>
      <c r="ET152" t="s">
        <v>159</v>
      </c>
      <c r="EU152" t="s">
        <v>165</v>
      </c>
      <c r="EV152" t="s">
        <v>159</v>
      </c>
      <c r="EW152" t="s">
        <v>159</v>
      </c>
      <c r="EX152" t="s">
        <v>159</v>
      </c>
      <c r="EY152" t="s">
        <v>159</v>
      </c>
      <c r="FA152" t="s">
        <v>159</v>
      </c>
      <c r="FB152" t="s">
        <v>159</v>
      </c>
      <c r="FC152" t="s">
        <v>159</v>
      </c>
      <c r="FD152">
        <v>0.02</v>
      </c>
      <c r="FE152" t="s">
        <v>159</v>
      </c>
      <c r="FF152" t="s">
        <v>159</v>
      </c>
      <c r="FG152">
        <v>3.8</v>
      </c>
      <c r="FH152" t="s">
        <v>159</v>
      </c>
      <c r="FI152" t="s">
        <v>159</v>
      </c>
      <c r="FJ152" t="s">
        <v>162</v>
      </c>
      <c r="FK152">
        <v>0.79</v>
      </c>
      <c r="FL152" t="s">
        <v>159</v>
      </c>
      <c r="FM152">
        <v>2.2999999999999998</v>
      </c>
      <c r="FN152" t="s">
        <v>159</v>
      </c>
      <c r="FO152">
        <v>0.53</v>
      </c>
      <c r="FP152" t="s">
        <v>165</v>
      </c>
      <c r="FQ152" t="s">
        <v>159</v>
      </c>
    </row>
    <row r="153" spans="2:173" x14ac:dyDescent="0.25">
      <c r="B153" t="s">
        <v>199</v>
      </c>
      <c r="C153" t="s">
        <v>198</v>
      </c>
      <c r="D153">
        <v>41576</v>
      </c>
      <c r="E153" t="s">
        <v>354</v>
      </c>
      <c r="F153" t="s">
        <v>81</v>
      </c>
      <c r="H153" t="s">
        <v>354</v>
      </c>
      <c r="I153">
        <v>7.35</v>
      </c>
      <c r="J153" s="5">
        <v>62.233333330000001</v>
      </c>
      <c r="K153" s="5">
        <v>205</v>
      </c>
      <c r="L153">
        <v>4.1156362959999999</v>
      </c>
      <c r="N153">
        <v>3.4099999999999998E-2</v>
      </c>
      <c r="O153">
        <v>3.6900000000000001E-3</v>
      </c>
      <c r="P153">
        <v>5.3800000000000002E-3</v>
      </c>
      <c r="Q153" s="2">
        <v>0.54862</v>
      </c>
      <c r="R153">
        <v>12.744571604542296</v>
      </c>
      <c r="S153">
        <v>3.0165494218508559</v>
      </c>
      <c r="T153">
        <v>8.3725709564676891E-3</v>
      </c>
      <c r="U153">
        <v>0.59407725635381625</v>
      </c>
      <c r="V153">
        <v>2028</v>
      </c>
      <c r="W153">
        <v>0.37148900000000001</v>
      </c>
      <c r="X153">
        <v>0.18054000000000001</v>
      </c>
      <c r="Y153">
        <v>0.14498900000000001</v>
      </c>
      <c r="Z153">
        <v>0.13436600000000001</v>
      </c>
      <c r="AA153">
        <v>0.10021099999999999</v>
      </c>
      <c r="AB153">
        <v>7.8464999999999993E-2</v>
      </c>
      <c r="AC153">
        <v>3.4873000000000001E-2</v>
      </c>
      <c r="AD153">
        <v>1.4933E-2</v>
      </c>
      <c r="AE153">
        <v>5.2769999999999996E-3</v>
      </c>
      <c r="AF153">
        <v>9.86</v>
      </c>
      <c r="AG153" t="s">
        <v>160</v>
      </c>
      <c r="AH153" t="s">
        <v>179</v>
      </c>
      <c r="AI153">
        <v>7.07</v>
      </c>
      <c r="AJ153" t="s">
        <v>392</v>
      </c>
      <c r="AK153" t="s">
        <v>392</v>
      </c>
      <c r="AL153">
        <v>2.2999999999999998</v>
      </c>
      <c r="AO153">
        <v>73.996930000000006</v>
      </c>
      <c r="AP153">
        <v>5.1630000000000003</v>
      </c>
      <c r="AQ153">
        <v>31.407</v>
      </c>
      <c r="AR153">
        <v>10405.790000000001</v>
      </c>
      <c r="AS153">
        <v>8.24</v>
      </c>
      <c r="AT153">
        <v>69.263999999999996</v>
      </c>
      <c r="AU153">
        <v>34.055999999999997</v>
      </c>
      <c r="AV153">
        <v>54.933239999999998</v>
      </c>
      <c r="AW153">
        <v>249.11099999999999</v>
      </c>
      <c r="AX153">
        <v>1.831</v>
      </c>
      <c r="AY153">
        <v>2270.645</v>
      </c>
      <c r="AZ153">
        <v>2896.63</v>
      </c>
      <c r="BA153">
        <v>47.410919999999997</v>
      </c>
      <c r="BB153">
        <v>44.252000000000002</v>
      </c>
      <c r="BC153">
        <v>10365.19</v>
      </c>
      <c r="BD153">
        <v>56.991999999999997</v>
      </c>
      <c r="BE153">
        <v>7.93</v>
      </c>
      <c r="BF153">
        <v>19.468</v>
      </c>
      <c r="BG153">
        <v>45.5</v>
      </c>
      <c r="BH153">
        <v>181.20599999999999</v>
      </c>
      <c r="BI153" t="s">
        <v>180</v>
      </c>
      <c r="BJ153" t="s">
        <v>183</v>
      </c>
      <c r="BK153" t="s">
        <v>180</v>
      </c>
      <c r="BL153" t="s">
        <v>99</v>
      </c>
      <c r="BM153" t="s">
        <v>101</v>
      </c>
      <c r="BN153">
        <v>72</v>
      </c>
      <c r="BO153" t="s">
        <v>100</v>
      </c>
      <c r="BP153" t="s">
        <v>304</v>
      </c>
      <c r="BQ153" t="s">
        <v>303</v>
      </c>
      <c r="BR153" t="s">
        <v>303</v>
      </c>
      <c r="BS153" t="s">
        <v>101</v>
      </c>
      <c r="BT153" t="s">
        <v>180</v>
      </c>
      <c r="BU153" t="s">
        <v>101</v>
      </c>
      <c r="BV153" t="s">
        <v>101</v>
      </c>
      <c r="BW153">
        <v>1300</v>
      </c>
      <c r="BX153" t="s">
        <v>101</v>
      </c>
      <c r="BY153" t="s">
        <v>101</v>
      </c>
      <c r="BZ153">
        <v>13</v>
      </c>
      <c r="CA153" t="s">
        <v>181</v>
      </c>
      <c r="CB153" t="s">
        <v>99</v>
      </c>
      <c r="CC153">
        <v>0.19</v>
      </c>
      <c r="CD153" t="s">
        <v>159</v>
      </c>
      <c r="CE153" t="s">
        <v>159</v>
      </c>
      <c r="CF153" t="s">
        <v>159</v>
      </c>
      <c r="CG153">
        <v>0.67</v>
      </c>
      <c r="CH153" t="s">
        <v>159</v>
      </c>
      <c r="CI153" t="s">
        <v>159</v>
      </c>
      <c r="CJ153" t="s">
        <v>160</v>
      </c>
      <c r="CK153" t="s">
        <v>161</v>
      </c>
      <c r="CL153" t="s">
        <v>159</v>
      </c>
      <c r="CM153" t="s">
        <v>160</v>
      </c>
      <c r="CN153" t="s">
        <v>159</v>
      </c>
      <c r="CO153" t="s">
        <v>159</v>
      </c>
      <c r="CP153">
        <v>0.12</v>
      </c>
      <c r="CQ153" t="s">
        <v>159</v>
      </c>
      <c r="CR153" t="s">
        <v>159</v>
      </c>
      <c r="CS153" t="s">
        <v>162</v>
      </c>
      <c r="CT153" t="s">
        <v>159</v>
      </c>
      <c r="CU153" t="s">
        <v>159</v>
      </c>
      <c r="CV153" t="s">
        <v>159</v>
      </c>
      <c r="CW153" t="s">
        <v>159</v>
      </c>
      <c r="CX153" t="s">
        <v>159</v>
      </c>
      <c r="CY153" t="s">
        <v>159</v>
      </c>
      <c r="CZ153" t="s">
        <v>159</v>
      </c>
      <c r="DA153" t="s">
        <v>159</v>
      </c>
      <c r="DB153" t="s">
        <v>162</v>
      </c>
      <c r="DC153" t="s">
        <v>159</v>
      </c>
      <c r="DD153" t="s">
        <v>159</v>
      </c>
      <c r="DE153" t="s">
        <v>163</v>
      </c>
      <c r="DF153" t="s">
        <v>159</v>
      </c>
      <c r="DG153" t="s">
        <v>159</v>
      </c>
      <c r="DH153" t="s">
        <v>164</v>
      </c>
      <c r="DI153" t="s">
        <v>341</v>
      </c>
      <c r="DJ153" t="s">
        <v>159</v>
      </c>
      <c r="DK153" t="s">
        <v>160</v>
      </c>
      <c r="DL153" t="s">
        <v>162</v>
      </c>
      <c r="DM153" t="s">
        <v>159</v>
      </c>
      <c r="DN153" t="s">
        <v>159</v>
      </c>
      <c r="DO153" t="s">
        <v>165</v>
      </c>
      <c r="DP153" t="s">
        <v>159</v>
      </c>
      <c r="DQ153" t="s">
        <v>159</v>
      </c>
      <c r="DR153" t="s">
        <v>159</v>
      </c>
      <c r="DS153" t="s">
        <v>159</v>
      </c>
      <c r="DT153" t="s">
        <v>162</v>
      </c>
      <c r="DU153" t="s">
        <v>165</v>
      </c>
      <c r="DV153" t="s">
        <v>160</v>
      </c>
      <c r="DW153" t="s">
        <v>159</v>
      </c>
      <c r="DX153" t="s">
        <v>159</v>
      </c>
      <c r="DY153" t="s">
        <v>159</v>
      </c>
      <c r="DZ153" t="s">
        <v>159</v>
      </c>
      <c r="EA153" t="s">
        <v>159</v>
      </c>
      <c r="EB153" t="s">
        <v>159</v>
      </c>
      <c r="EC153" t="s">
        <v>159</v>
      </c>
      <c r="ED153" t="s">
        <v>159</v>
      </c>
      <c r="EE153" t="s">
        <v>159</v>
      </c>
      <c r="EF153" t="s">
        <v>162</v>
      </c>
      <c r="EG153" t="s">
        <v>159</v>
      </c>
      <c r="EH153" t="s">
        <v>159</v>
      </c>
      <c r="EI153" t="s">
        <v>159</v>
      </c>
      <c r="EJ153" t="s">
        <v>159</v>
      </c>
      <c r="EK153" t="s">
        <v>159</v>
      </c>
      <c r="EL153">
        <v>0.01</v>
      </c>
      <c r="EM153" t="s">
        <v>159</v>
      </c>
      <c r="EN153" t="s">
        <v>159</v>
      </c>
      <c r="EO153" t="s">
        <v>159</v>
      </c>
      <c r="EP153" t="s">
        <v>159</v>
      </c>
      <c r="EQ153" t="s">
        <v>165</v>
      </c>
      <c r="ER153" t="s">
        <v>165</v>
      </c>
      <c r="ES153">
        <v>0.48</v>
      </c>
      <c r="ET153" t="s">
        <v>159</v>
      </c>
      <c r="EU153" t="s">
        <v>165</v>
      </c>
      <c r="EV153" t="s">
        <v>159</v>
      </c>
      <c r="EW153" t="s">
        <v>159</v>
      </c>
      <c r="EX153" t="s">
        <v>159</v>
      </c>
      <c r="EY153" t="s">
        <v>159</v>
      </c>
      <c r="FA153" t="s">
        <v>159</v>
      </c>
      <c r="FB153" t="s">
        <v>159</v>
      </c>
      <c r="FC153" t="s">
        <v>159</v>
      </c>
      <c r="FD153">
        <v>0.05</v>
      </c>
      <c r="FE153" t="s">
        <v>159</v>
      </c>
      <c r="FF153" t="s">
        <v>159</v>
      </c>
      <c r="FG153">
        <v>0.08</v>
      </c>
      <c r="FH153" t="s">
        <v>159</v>
      </c>
      <c r="FI153" t="s">
        <v>159</v>
      </c>
      <c r="FJ153" t="s">
        <v>162</v>
      </c>
      <c r="FK153" t="s">
        <v>159</v>
      </c>
      <c r="FL153" t="s">
        <v>159</v>
      </c>
      <c r="FM153">
        <v>0.11</v>
      </c>
      <c r="FN153" t="s">
        <v>159</v>
      </c>
      <c r="FO153">
        <v>1.3</v>
      </c>
      <c r="FP153" t="s">
        <v>165</v>
      </c>
      <c r="FQ153">
        <v>0.05</v>
      </c>
    </row>
    <row r="154" spans="2:173" x14ac:dyDescent="0.25">
      <c r="B154" t="s">
        <v>199</v>
      </c>
      <c r="C154" t="s">
        <v>198</v>
      </c>
      <c r="D154">
        <v>41602</v>
      </c>
      <c r="E154" t="s">
        <v>365</v>
      </c>
      <c r="F154" t="s">
        <v>81</v>
      </c>
      <c r="I154">
        <v>7.35</v>
      </c>
      <c r="J154" s="5">
        <v>75.333333330000002</v>
      </c>
      <c r="K154" s="5">
        <v>197</v>
      </c>
      <c r="L154">
        <v>7.9362815000000003E-2</v>
      </c>
      <c r="N154">
        <v>5.04E-2</v>
      </c>
      <c r="O154">
        <v>1.9699999999999999E-2</v>
      </c>
      <c r="P154">
        <v>1.7600000000000001E-2</v>
      </c>
      <c r="Q154" s="2">
        <v>1.0724</v>
      </c>
      <c r="R154">
        <v>7.5261523931120022</v>
      </c>
      <c r="S154">
        <v>3.9190293660212623</v>
      </c>
      <c r="T154">
        <v>1.4109469311842419E-2</v>
      </c>
      <c r="U154">
        <v>1.0600586624036168</v>
      </c>
      <c r="V154">
        <v>4386</v>
      </c>
      <c r="W154">
        <v>0.26636500000000002</v>
      </c>
      <c r="X154">
        <v>7.9366000000000006E-2</v>
      </c>
      <c r="Y154">
        <v>5.7088E-2</v>
      </c>
      <c r="Z154">
        <v>5.1732E-2</v>
      </c>
      <c r="AA154">
        <v>4.0251000000000002E-2</v>
      </c>
      <c r="AB154">
        <v>3.4936000000000002E-2</v>
      </c>
      <c r="AC154">
        <v>1.6077000000000001E-2</v>
      </c>
      <c r="AD154">
        <v>6.9969999999999997E-3</v>
      </c>
      <c r="AE154">
        <v>2.2139999999999998E-3</v>
      </c>
      <c r="AF154">
        <v>16.78</v>
      </c>
      <c r="AG154" t="s">
        <v>160</v>
      </c>
      <c r="AH154" t="s">
        <v>179</v>
      </c>
      <c r="AI154">
        <v>3.27</v>
      </c>
      <c r="AJ154" t="s">
        <v>392</v>
      </c>
      <c r="AK154" t="s">
        <v>392</v>
      </c>
      <c r="AL154">
        <v>3.08</v>
      </c>
      <c r="AM154" t="s">
        <v>387</v>
      </c>
      <c r="AN154" t="s">
        <v>387</v>
      </c>
      <c r="AO154">
        <v>94.620670000000004</v>
      </c>
      <c r="AP154">
        <v>11.862</v>
      </c>
      <c r="AQ154">
        <v>61.595999999999997</v>
      </c>
      <c r="AR154">
        <v>8681.7569999999996</v>
      </c>
      <c r="AS154">
        <v>4.9400000000000004</v>
      </c>
      <c r="AT154">
        <v>84.474000000000004</v>
      </c>
      <c r="AU154">
        <v>70.224000000000004</v>
      </c>
      <c r="AV154">
        <v>41.502180000000003</v>
      </c>
      <c r="AW154">
        <v>198.66900000000001</v>
      </c>
      <c r="AX154">
        <v>1.6639999999999999</v>
      </c>
      <c r="AY154">
        <v>1444.1780000000001</v>
      </c>
      <c r="AZ154">
        <v>2819.471</v>
      </c>
      <c r="BA154">
        <v>20.433599999999998</v>
      </c>
      <c r="BB154">
        <v>42.18</v>
      </c>
      <c r="BC154">
        <v>9483.3250000000007</v>
      </c>
      <c r="BD154">
        <v>60.095999999999997</v>
      </c>
      <c r="BE154">
        <v>12.6</v>
      </c>
      <c r="BF154">
        <v>16</v>
      </c>
      <c r="BG154">
        <v>84.4</v>
      </c>
      <c r="BH154">
        <v>144.31100000000001</v>
      </c>
      <c r="BI154" t="s">
        <v>180</v>
      </c>
      <c r="BJ154" t="s">
        <v>183</v>
      </c>
      <c r="BK154" t="s">
        <v>180</v>
      </c>
      <c r="BL154" t="s">
        <v>99</v>
      </c>
      <c r="BM154" t="s">
        <v>101</v>
      </c>
      <c r="BN154">
        <v>36</v>
      </c>
      <c r="BO154" t="s">
        <v>100</v>
      </c>
      <c r="BP154">
        <v>32</v>
      </c>
      <c r="BQ154" t="s">
        <v>303</v>
      </c>
      <c r="BR154" t="s">
        <v>303</v>
      </c>
      <c r="BS154" t="s">
        <v>101</v>
      </c>
      <c r="BT154" t="s">
        <v>180</v>
      </c>
      <c r="BU154" t="s">
        <v>101</v>
      </c>
      <c r="BV154" t="s">
        <v>101</v>
      </c>
      <c r="BW154">
        <v>1300</v>
      </c>
      <c r="BX154" t="s">
        <v>101</v>
      </c>
      <c r="BY154" t="s">
        <v>101</v>
      </c>
      <c r="BZ154">
        <v>13</v>
      </c>
      <c r="CA154" t="s">
        <v>181</v>
      </c>
      <c r="CB154" t="s">
        <v>99</v>
      </c>
      <c r="CC154">
        <v>0.1</v>
      </c>
      <c r="CD154" t="s">
        <v>159</v>
      </c>
      <c r="CE154" t="s">
        <v>159</v>
      </c>
      <c r="CF154" t="s">
        <v>159</v>
      </c>
      <c r="CG154">
        <v>0.54</v>
      </c>
      <c r="CH154" t="s">
        <v>159</v>
      </c>
      <c r="CI154" t="s">
        <v>159</v>
      </c>
      <c r="CJ154" t="s">
        <v>160</v>
      </c>
      <c r="CK154" t="s">
        <v>161</v>
      </c>
      <c r="CL154" t="s">
        <v>159</v>
      </c>
      <c r="CM154" t="s">
        <v>160</v>
      </c>
      <c r="CN154" t="s">
        <v>159</v>
      </c>
      <c r="CO154" t="s">
        <v>159</v>
      </c>
      <c r="CP154">
        <v>0.1</v>
      </c>
      <c r="CQ154" t="s">
        <v>159</v>
      </c>
      <c r="CR154" t="s">
        <v>159</v>
      </c>
      <c r="CS154" t="s">
        <v>162</v>
      </c>
      <c r="CT154" t="s">
        <v>159</v>
      </c>
      <c r="CU154" t="s">
        <v>159</v>
      </c>
      <c r="CV154" t="s">
        <v>159</v>
      </c>
      <c r="CW154" t="s">
        <v>159</v>
      </c>
      <c r="CX154" t="s">
        <v>159</v>
      </c>
      <c r="CY154" t="s">
        <v>159</v>
      </c>
      <c r="CZ154" t="s">
        <v>159</v>
      </c>
      <c r="DA154" t="s">
        <v>159</v>
      </c>
      <c r="DB154" t="s">
        <v>162</v>
      </c>
      <c r="DC154" t="s">
        <v>159</v>
      </c>
      <c r="DD154" t="s">
        <v>159</v>
      </c>
      <c r="DE154" t="s">
        <v>163</v>
      </c>
      <c r="DF154" t="s">
        <v>159</v>
      </c>
      <c r="DG154" t="s">
        <v>159</v>
      </c>
      <c r="DH154" t="s">
        <v>164</v>
      </c>
      <c r="DI154" t="s">
        <v>341</v>
      </c>
      <c r="DJ154" t="s">
        <v>159</v>
      </c>
      <c r="DK154" t="s">
        <v>160</v>
      </c>
      <c r="DL154" t="s">
        <v>162</v>
      </c>
      <c r="DM154" t="s">
        <v>159</v>
      </c>
      <c r="DN154" t="s">
        <v>159</v>
      </c>
      <c r="DO154" t="s">
        <v>165</v>
      </c>
      <c r="DP154" t="s">
        <v>159</v>
      </c>
      <c r="DQ154" t="s">
        <v>159</v>
      </c>
      <c r="DR154" t="s">
        <v>159</v>
      </c>
      <c r="DS154" t="s">
        <v>159</v>
      </c>
      <c r="DT154" t="s">
        <v>162</v>
      </c>
      <c r="DU154" t="s">
        <v>165</v>
      </c>
      <c r="DV154" t="s">
        <v>160</v>
      </c>
      <c r="DW154" t="s">
        <v>159</v>
      </c>
      <c r="DX154" t="s">
        <v>159</v>
      </c>
      <c r="DY154" t="s">
        <v>159</v>
      </c>
      <c r="DZ154" t="s">
        <v>159</v>
      </c>
      <c r="EA154" t="s">
        <v>159</v>
      </c>
      <c r="EB154" t="s">
        <v>159</v>
      </c>
      <c r="EC154" t="s">
        <v>159</v>
      </c>
      <c r="ED154" t="s">
        <v>159</v>
      </c>
      <c r="EE154" t="s">
        <v>159</v>
      </c>
      <c r="EF154" t="s">
        <v>162</v>
      </c>
      <c r="EG154" t="s">
        <v>159</v>
      </c>
      <c r="EH154" t="s">
        <v>159</v>
      </c>
      <c r="EI154" t="s">
        <v>159</v>
      </c>
      <c r="EJ154" t="s">
        <v>159</v>
      </c>
      <c r="EK154" t="s">
        <v>159</v>
      </c>
      <c r="EL154" t="s">
        <v>159</v>
      </c>
      <c r="EM154" t="s">
        <v>159</v>
      </c>
      <c r="EN154" t="s">
        <v>159</v>
      </c>
      <c r="EO154" t="s">
        <v>159</v>
      </c>
      <c r="EP154" t="s">
        <v>159</v>
      </c>
      <c r="EQ154" t="s">
        <v>165</v>
      </c>
      <c r="ER154" t="s">
        <v>165</v>
      </c>
      <c r="ES154">
        <v>0.38</v>
      </c>
      <c r="ET154" t="s">
        <v>159</v>
      </c>
      <c r="EU154" t="s">
        <v>165</v>
      </c>
      <c r="EV154" t="s">
        <v>159</v>
      </c>
      <c r="EW154" t="s">
        <v>159</v>
      </c>
      <c r="EX154" t="s">
        <v>159</v>
      </c>
      <c r="EY154" t="s">
        <v>159</v>
      </c>
      <c r="FA154" t="s">
        <v>159</v>
      </c>
      <c r="FB154" t="s">
        <v>159</v>
      </c>
      <c r="FC154" t="s">
        <v>159</v>
      </c>
      <c r="FD154" t="s">
        <v>159</v>
      </c>
      <c r="FE154" t="s">
        <v>159</v>
      </c>
      <c r="FF154" t="s">
        <v>159</v>
      </c>
      <c r="FG154">
        <v>0.18</v>
      </c>
      <c r="FH154" t="s">
        <v>159</v>
      </c>
      <c r="FI154" t="s">
        <v>159</v>
      </c>
      <c r="FJ154" t="s">
        <v>162</v>
      </c>
      <c r="FK154">
        <v>0.31</v>
      </c>
      <c r="FL154" t="s">
        <v>159</v>
      </c>
      <c r="FM154">
        <v>0.49</v>
      </c>
      <c r="FN154" t="s">
        <v>159</v>
      </c>
      <c r="FO154">
        <v>0.16</v>
      </c>
      <c r="FP154" t="s">
        <v>165</v>
      </c>
      <c r="FQ154">
        <v>0.01</v>
      </c>
    </row>
    <row r="155" spans="2:173" x14ac:dyDescent="0.25">
      <c r="B155" t="s">
        <v>199</v>
      </c>
      <c r="C155" t="s">
        <v>198</v>
      </c>
      <c r="D155">
        <v>41608</v>
      </c>
      <c r="E155" t="s">
        <v>366</v>
      </c>
      <c r="F155" t="s">
        <v>81</v>
      </c>
      <c r="I155">
        <v>7.7</v>
      </c>
      <c r="J155" s="5">
        <v>18.633333329999999</v>
      </c>
      <c r="K155" s="5">
        <v>263</v>
      </c>
      <c r="L155">
        <v>1.8925464999999999E-2</v>
      </c>
      <c r="N155">
        <v>5.33E-2</v>
      </c>
      <c r="O155">
        <v>3.56E-2</v>
      </c>
      <c r="P155">
        <v>5.3499999999999997E-3</v>
      </c>
      <c r="Q155" s="2">
        <v>0.64665000000000006</v>
      </c>
      <c r="R155">
        <v>11.390103640661735</v>
      </c>
      <c r="S155">
        <v>2.4107763409662923</v>
      </c>
      <c r="T155">
        <v>9.5449993011874849E-3</v>
      </c>
      <c r="U155">
        <v>0.64263877329196439</v>
      </c>
      <c r="W155">
        <v>0.27651199999999998</v>
      </c>
      <c r="X155">
        <v>8.7623000000000006E-2</v>
      </c>
      <c r="Y155">
        <v>6.4102999999999993E-2</v>
      </c>
      <c r="Z155">
        <v>5.7978000000000002E-2</v>
      </c>
      <c r="AA155">
        <v>4.3492000000000003E-2</v>
      </c>
      <c r="AB155">
        <v>3.6999999999999998E-2</v>
      </c>
      <c r="AC155">
        <v>1.6636999999999999E-2</v>
      </c>
      <c r="AD155">
        <v>6.9870000000000002E-3</v>
      </c>
      <c r="AE155">
        <v>2.9979999999999998E-3</v>
      </c>
      <c r="AM155" t="s">
        <v>383</v>
      </c>
      <c r="AN155" t="s">
        <v>383</v>
      </c>
      <c r="AO155">
        <v>55.637329999999999</v>
      </c>
      <c r="AP155">
        <v>10.692</v>
      </c>
      <c r="AQ155">
        <v>25.664999999999999</v>
      </c>
      <c r="AR155">
        <v>8652.6280000000006</v>
      </c>
      <c r="AS155">
        <v>14.8</v>
      </c>
      <c r="AT155">
        <v>19.344000000000001</v>
      </c>
      <c r="AU155">
        <v>34.781999999999996</v>
      </c>
      <c r="AV155">
        <v>29.055060000000001</v>
      </c>
      <c r="AW155">
        <v>114.38800000000001</v>
      </c>
      <c r="AX155">
        <v>2.7589999999999999</v>
      </c>
      <c r="AY155">
        <v>1225.499</v>
      </c>
      <c r="AZ155">
        <v>2830.5819999999999</v>
      </c>
      <c r="BA155">
        <v>3.67848</v>
      </c>
      <c r="BB155">
        <v>37.591999999999999</v>
      </c>
      <c r="BC155">
        <v>9927.1790000000001</v>
      </c>
      <c r="BD155">
        <v>54.624000000000002</v>
      </c>
      <c r="BE155">
        <v>17.88</v>
      </c>
      <c r="BF155">
        <v>24.4</v>
      </c>
      <c r="BG155">
        <v>29</v>
      </c>
      <c r="BH155">
        <v>131.52600000000001</v>
      </c>
    </row>
    <row r="156" spans="2:173" x14ac:dyDescent="0.25">
      <c r="B156" t="s">
        <v>199</v>
      </c>
      <c r="C156" t="s">
        <v>198</v>
      </c>
      <c r="D156">
        <v>41613</v>
      </c>
      <c r="E156" t="s">
        <v>367</v>
      </c>
      <c r="F156" t="s">
        <v>81</v>
      </c>
      <c r="I156">
        <v>7.45</v>
      </c>
      <c r="J156" s="5">
        <v>22.833333329999999</v>
      </c>
      <c r="K156" s="5">
        <v>277</v>
      </c>
      <c r="L156">
        <v>6.3371337E-2</v>
      </c>
      <c r="N156">
        <v>1.47E-2</v>
      </c>
      <c r="O156">
        <v>1.3599999999999999E-2</v>
      </c>
      <c r="P156">
        <v>2.7900000000000001E-2</v>
      </c>
      <c r="Q156" s="2">
        <v>0.59709999999999996</v>
      </c>
      <c r="R156">
        <v>9.0341847118780709</v>
      </c>
      <c r="S156">
        <v>3.3242945768746268</v>
      </c>
      <c r="T156">
        <v>2.6402617054518414E-2</v>
      </c>
      <c r="U156">
        <v>0.59636279517086155</v>
      </c>
      <c r="V156">
        <v>2987</v>
      </c>
      <c r="W156">
        <v>0.29038999999999998</v>
      </c>
      <c r="X156">
        <v>0.128222</v>
      </c>
      <c r="Y156">
        <v>0.104335</v>
      </c>
      <c r="Z156">
        <v>9.8974000000000006E-2</v>
      </c>
      <c r="AA156">
        <v>7.5078000000000006E-2</v>
      </c>
      <c r="AB156">
        <v>5.4934999999999998E-2</v>
      </c>
      <c r="AC156">
        <v>2.4226999999999999E-2</v>
      </c>
      <c r="AD156">
        <v>1.0833000000000001E-2</v>
      </c>
      <c r="AE156">
        <v>3.9820000000000003E-3</v>
      </c>
      <c r="AF156">
        <v>11.18</v>
      </c>
      <c r="AG156" t="s">
        <v>160</v>
      </c>
      <c r="AH156" t="s">
        <v>179</v>
      </c>
      <c r="AI156">
        <v>6.43</v>
      </c>
      <c r="AJ156" t="s">
        <v>392</v>
      </c>
      <c r="AK156" t="s">
        <v>392</v>
      </c>
      <c r="AL156">
        <v>2.2999999999999998</v>
      </c>
      <c r="AM156" t="s">
        <v>387</v>
      </c>
      <c r="AN156" t="s">
        <v>387</v>
      </c>
      <c r="AO156">
        <v>34.533540000000002</v>
      </c>
      <c r="AP156">
        <v>9.8460000000000001</v>
      </c>
      <c r="AQ156">
        <v>41.04</v>
      </c>
      <c r="AR156">
        <v>9584.0990000000002</v>
      </c>
      <c r="AS156">
        <v>6.16</v>
      </c>
      <c r="AT156">
        <v>15.288</v>
      </c>
      <c r="AU156">
        <v>1.26</v>
      </c>
      <c r="AV156">
        <v>80.350999999999999</v>
      </c>
      <c r="AW156">
        <v>41.863</v>
      </c>
      <c r="AX156">
        <v>1.2230909999999999</v>
      </c>
      <c r="AY156">
        <v>2069.752</v>
      </c>
      <c r="AZ156">
        <v>3224.2330000000002</v>
      </c>
      <c r="BA156">
        <v>20.926079999999999</v>
      </c>
      <c r="BB156">
        <v>11.928000000000001</v>
      </c>
      <c r="BC156">
        <v>9690.3459999999995</v>
      </c>
      <c r="BD156">
        <v>8.7750000000000004</v>
      </c>
      <c r="BE156">
        <v>12.8</v>
      </c>
      <c r="BF156">
        <v>20.748000000000001</v>
      </c>
      <c r="BG156">
        <v>55.49</v>
      </c>
      <c r="BH156">
        <v>146.679</v>
      </c>
      <c r="BI156" t="s">
        <v>180</v>
      </c>
      <c r="BJ156" t="s">
        <v>183</v>
      </c>
      <c r="BK156" t="s">
        <v>180</v>
      </c>
      <c r="BL156" t="s">
        <v>99</v>
      </c>
      <c r="BM156" t="s">
        <v>101</v>
      </c>
      <c r="BN156">
        <v>26</v>
      </c>
      <c r="BO156" t="s">
        <v>100</v>
      </c>
      <c r="BP156" t="s">
        <v>304</v>
      </c>
      <c r="BQ156" t="s">
        <v>303</v>
      </c>
      <c r="BR156" t="s">
        <v>303</v>
      </c>
      <c r="BS156" t="s">
        <v>101</v>
      </c>
      <c r="BT156" t="s">
        <v>180</v>
      </c>
      <c r="BU156" t="s">
        <v>101</v>
      </c>
      <c r="BV156" t="s">
        <v>101</v>
      </c>
      <c r="BW156">
        <v>440</v>
      </c>
      <c r="BX156" t="s">
        <v>101</v>
      </c>
      <c r="BY156" t="s">
        <v>101</v>
      </c>
      <c r="BZ156" t="s">
        <v>180</v>
      </c>
      <c r="CA156" t="s">
        <v>181</v>
      </c>
      <c r="CB156" t="s">
        <v>99</v>
      </c>
      <c r="CC156">
        <v>0.11</v>
      </c>
      <c r="CD156" t="s">
        <v>159</v>
      </c>
      <c r="CE156" t="s">
        <v>159</v>
      </c>
      <c r="CF156" t="s">
        <v>159</v>
      </c>
      <c r="CG156">
        <v>0.61</v>
      </c>
      <c r="CH156" t="s">
        <v>159</v>
      </c>
      <c r="CI156" t="s">
        <v>159</v>
      </c>
      <c r="CJ156" t="s">
        <v>160</v>
      </c>
      <c r="CK156" t="s">
        <v>161</v>
      </c>
      <c r="CL156" t="s">
        <v>159</v>
      </c>
      <c r="CM156" t="s">
        <v>160</v>
      </c>
      <c r="CN156" t="s">
        <v>159</v>
      </c>
      <c r="CO156" t="s">
        <v>159</v>
      </c>
      <c r="CP156">
        <v>0.21</v>
      </c>
      <c r="CQ156" t="s">
        <v>159</v>
      </c>
      <c r="CR156" t="s">
        <v>159</v>
      </c>
      <c r="CS156" t="s">
        <v>162</v>
      </c>
      <c r="CT156" t="s">
        <v>159</v>
      </c>
      <c r="CU156" t="s">
        <v>159</v>
      </c>
      <c r="CV156" t="s">
        <v>159</v>
      </c>
      <c r="CW156" t="s">
        <v>159</v>
      </c>
      <c r="CX156" t="s">
        <v>159</v>
      </c>
      <c r="CY156" t="s">
        <v>159</v>
      </c>
      <c r="CZ156" t="s">
        <v>159</v>
      </c>
      <c r="DA156" t="s">
        <v>159</v>
      </c>
      <c r="DB156" t="s">
        <v>162</v>
      </c>
      <c r="DC156" t="s">
        <v>159</v>
      </c>
      <c r="DD156" t="s">
        <v>159</v>
      </c>
      <c r="DE156" t="s">
        <v>163</v>
      </c>
      <c r="DF156" t="s">
        <v>159</v>
      </c>
      <c r="DG156" t="s">
        <v>159</v>
      </c>
      <c r="DH156" t="s">
        <v>164</v>
      </c>
      <c r="DI156" t="s">
        <v>341</v>
      </c>
      <c r="DJ156" t="s">
        <v>159</v>
      </c>
      <c r="DK156" t="s">
        <v>160</v>
      </c>
      <c r="DL156" t="s">
        <v>162</v>
      </c>
      <c r="DM156" t="s">
        <v>159</v>
      </c>
      <c r="DN156" t="s">
        <v>159</v>
      </c>
      <c r="DO156">
        <v>0.1</v>
      </c>
      <c r="DP156" t="s">
        <v>159</v>
      </c>
      <c r="DQ156" t="s">
        <v>159</v>
      </c>
      <c r="DR156" t="s">
        <v>159</v>
      </c>
      <c r="DS156" t="s">
        <v>159</v>
      </c>
      <c r="DT156" t="s">
        <v>162</v>
      </c>
      <c r="DU156" t="s">
        <v>165</v>
      </c>
      <c r="DV156" t="s">
        <v>160</v>
      </c>
      <c r="DW156" t="s">
        <v>159</v>
      </c>
      <c r="DX156" t="s">
        <v>159</v>
      </c>
      <c r="DY156" t="s">
        <v>159</v>
      </c>
      <c r="DZ156" t="s">
        <v>159</v>
      </c>
      <c r="EA156" t="s">
        <v>159</v>
      </c>
      <c r="EB156" t="s">
        <v>159</v>
      </c>
      <c r="EC156" t="s">
        <v>159</v>
      </c>
      <c r="ED156" t="s">
        <v>159</v>
      </c>
      <c r="EE156" t="s">
        <v>159</v>
      </c>
      <c r="EF156" t="s">
        <v>162</v>
      </c>
      <c r="EG156" t="s">
        <v>159</v>
      </c>
      <c r="EH156" t="s">
        <v>159</v>
      </c>
      <c r="EI156" t="s">
        <v>159</v>
      </c>
      <c r="EJ156" t="s">
        <v>159</v>
      </c>
      <c r="EK156" t="s">
        <v>159</v>
      </c>
      <c r="EL156">
        <v>0.22</v>
      </c>
      <c r="EM156" t="s">
        <v>159</v>
      </c>
      <c r="EN156" t="s">
        <v>159</v>
      </c>
      <c r="EO156" t="s">
        <v>159</v>
      </c>
      <c r="EP156">
        <v>0.04</v>
      </c>
      <c r="EQ156">
        <v>0.04</v>
      </c>
      <c r="ER156" t="s">
        <v>165</v>
      </c>
      <c r="ES156">
        <v>0.52</v>
      </c>
      <c r="ET156" t="s">
        <v>159</v>
      </c>
      <c r="EU156" t="s">
        <v>165</v>
      </c>
      <c r="EV156" t="s">
        <v>159</v>
      </c>
      <c r="EW156" t="s">
        <v>159</v>
      </c>
      <c r="EX156" t="s">
        <v>159</v>
      </c>
      <c r="EY156" t="s">
        <v>159</v>
      </c>
      <c r="FA156" t="s">
        <v>159</v>
      </c>
      <c r="FB156" t="s">
        <v>159</v>
      </c>
      <c r="FC156" t="s">
        <v>159</v>
      </c>
      <c r="FD156">
        <v>0.01</v>
      </c>
      <c r="FE156" t="s">
        <v>159</v>
      </c>
      <c r="FF156" t="s">
        <v>159</v>
      </c>
      <c r="FG156">
        <v>0.38</v>
      </c>
      <c r="FH156" t="s">
        <v>159</v>
      </c>
      <c r="FI156" t="s">
        <v>159</v>
      </c>
      <c r="FJ156" t="s">
        <v>162</v>
      </c>
      <c r="FK156">
        <v>0.22</v>
      </c>
      <c r="FL156" t="s">
        <v>159</v>
      </c>
      <c r="FM156">
        <v>1.2</v>
      </c>
      <c r="FN156" t="s">
        <v>159</v>
      </c>
      <c r="FO156">
        <v>0.19</v>
      </c>
      <c r="FP156" t="s">
        <v>165</v>
      </c>
      <c r="FQ156">
        <v>0.03</v>
      </c>
    </row>
    <row r="157" spans="2:173" x14ac:dyDescent="0.25">
      <c r="B157" t="s">
        <v>199</v>
      </c>
      <c r="C157" t="s">
        <v>198</v>
      </c>
      <c r="D157">
        <v>41619</v>
      </c>
      <c r="E157" t="s">
        <v>368</v>
      </c>
      <c r="F157" t="s">
        <v>81</v>
      </c>
      <c r="I157">
        <v>6.82</v>
      </c>
      <c r="J157" s="5">
        <v>34.666666669999998</v>
      </c>
      <c r="K157" s="5">
        <v>98.4</v>
      </c>
      <c r="L157">
        <v>4.2496315999999999E-2</v>
      </c>
      <c r="N157">
        <v>3.8500000000000001E-3</v>
      </c>
      <c r="O157">
        <v>1.5599999999999999E-2</v>
      </c>
      <c r="P157">
        <v>4.2599999999999999E-2</v>
      </c>
      <c r="Q157" s="2">
        <v>0.52565700000000004</v>
      </c>
      <c r="R157">
        <v>7.5297640107982318</v>
      </c>
      <c r="S157">
        <v>1.9114786799331376</v>
      </c>
      <c r="T157">
        <v>5.1152187791255695E-2</v>
      </c>
      <c r="U157">
        <v>0.62254606185795758</v>
      </c>
      <c r="V157">
        <v>1270</v>
      </c>
      <c r="W157">
        <v>0.57906000000000002</v>
      </c>
      <c r="X157">
        <v>0.31426500000000002</v>
      </c>
      <c r="Y157">
        <v>0.25325900000000001</v>
      </c>
      <c r="Z157">
        <v>0.234427</v>
      </c>
      <c r="AA157">
        <v>0.17194599999999999</v>
      </c>
      <c r="AB157">
        <v>0.12979299999999999</v>
      </c>
      <c r="AC157">
        <v>5.5775999999999999E-2</v>
      </c>
      <c r="AD157">
        <v>2.3799000000000001E-2</v>
      </c>
      <c r="AE157">
        <v>9.8539999999999999E-3</v>
      </c>
      <c r="AM157" t="s">
        <v>387</v>
      </c>
      <c r="AN157" t="s">
        <v>387</v>
      </c>
      <c r="AO157">
        <v>34.74333</v>
      </c>
      <c r="AP157">
        <v>11.465999999999999</v>
      </c>
      <c r="AQ157">
        <v>54.27</v>
      </c>
      <c r="AR157">
        <v>8712.6769999999997</v>
      </c>
      <c r="AS157">
        <v>3.7</v>
      </c>
      <c r="AT157">
        <v>12.48</v>
      </c>
      <c r="AU157">
        <v>16.559999999999999</v>
      </c>
      <c r="AV157">
        <v>54.503</v>
      </c>
      <c r="AW157">
        <v>65.97</v>
      </c>
      <c r="AX157">
        <v>1.292727</v>
      </c>
      <c r="AY157">
        <v>2421.393</v>
      </c>
      <c r="AZ157">
        <v>1824.425</v>
      </c>
      <c r="BA157">
        <v>29.077919999999999</v>
      </c>
      <c r="BB157">
        <v>3.2759999999999998</v>
      </c>
      <c r="BC157">
        <v>7421.8379999999997</v>
      </c>
      <c r="BD157">
        <v>20.475000000000001</v>
      </c>
      <c r="BE157">
        <v>16.829999999999998</v>
      </c>
      <c r="BF157">
        <v>24.74</v>
      </c>
      <c r="BG157">
        <v>58.744999999999997</v>
      </c>
      <c r="BH157">
        <v>270.12400000000002</v>
      </c>
    </row>
    <row r="158" spans="2:173" x14ac:dyDescent="0.25">
      <c r="B158" t="s">
        <v>199</v>
      </c>
      <c r="C158" t="s">
        <v>198</v>
      </c>
      <c r="D158">
        <v>41645</v>
      </c>
      <c r="E158" t="s">
        <v>369</v>
      </c>
      <c r="F158" t="s">
        <v>81</v>
      </c>
      <c r="I158">
        <v>7.5</v>
      </c>
      <c r="J158" s="5">
        <v>60.3</v>
      </c>
      <c r="K158" s="5">
        <v>179.3</v>
      </c>
      <c r="L158">
        <v>9.3100953E-2</v>
      </c>
      <c r="N158">
        <v>0.28699999999999998</v>
      </c>
      <c r="O158">
        <v>0.111</v>
      </c>
      <c r="P158">
        <v>4.2299999999999997E-2</v>
      </c>
      <c r="Q158" s="2">
        <v>0.93269999999999997</v>
      </c>
      <c r="R158">
        <v>10.587621167495159</v>
      </c>
      <c r="S158">
        <v>2.9906324923511325</v>
      </c>
      <c r="T158">
        <v>3.6960214166866609E-2</v>
      </c>
      <c r="U158">
        <v>0.96709622331061251</v>
      </c>
      <c r="V158">
        <v>1102</v>
      </c>
      <c r="W158">
        <v>0.497811</v>
      </c>
      <c r="X158">
        <v>0.17857899999999999</v>
      </c>
      <c r="Y158">
        <v>0.13777500000000001</v>
      </c>
      <c r="Z158">
        <v>0.129083</v>
      </c>
      <c r="AA158">
        <v>0.101509</v>
      </c>
      <c r="AB158">
        <v>7.5245000000000006E-2</v>
      </c>
      <c r="AC158">
        <v>3.4806999999999998E-2</v>
      </c>
      <c r="AD158">
        <v>1.5774E-2</v>
      </c>
      <c r="AE158">
        <v>6.1219999999999998E-3</v>
      </c>
      <c r="AF158">
        <v>11.07</v>
      </c>
      <c r="AG158" t="s">
        <v>160</v>
      </c>
      <c r="AH158" t="s">
        <v>179</v>
      </c>
      <c r="AI158">
        <v>15.17</v>
      </c>
      <c r="AJ158" t="s">
        <v>392</v>
      </c>
      <c r="AK158" t="s">
        <v>392</v>
      </c>
      <c r="AL158">
        <v>3.97</v>
      </c>
      <c r="AM158" t="s">
        <v>387</v>
      </c>
      <c r="AN158" t="s">
        <v>387</v>
      </c>
      <c r="AO158">
        <v>135.25059999999999</v>
      </c>
      <c r="AP158">
        <v>10.188000000000001</v>
      </c>
      <c r="AQ158">
        <v>50.76</v>
      </c>
      <c r="AR158">
        <v>10386.52</v>
      </c>
      <c r="AS158">
        <v>4.26</v>
      </c>
      <c r="AT158">
        <v>18.641999999999999</v>
      </c>
      <c r="AU158">
        <v>14.49</v>
      </c>
      <c r="AV158">
        <v>63.915999999999997</v>
      </c>
      <c r="AW158">
        <v>236.58699999999999</v>
      </c>
      <c r="AX158">
        <v>0.94599999999999995</v>
      </c>
      <c r="AY158">
        <v>2614.1260000000002</v>
      </c>
      <c r="AZ158">
        <v>3217.5259999999998</v>
      </c>
      <c r="BA158">
        <v>42.09516</v>
      </c>
      <c r="BB158">
        <v>36.792000000000002</v>
      </c>
      <c r="BC158">
        <v>10450.08</v>
      </c>
      <c r="BD158">
        <v>12.975</v>
      </c>
      <c r="BE158">
        <v>11.57</v>
      </c>
      <c r="BF158">
        <v>16.552</v>
      </c>
      <c r="BG158">
        <v>72.849999999999994</v>
      </c>
      <c r="BH158">
        <v>93.582999999999998</v>
      </c>
      <c r="BI158" t="s">
        <v>180</v>
      </c>
      <c r="BJ158" t="s">
        <v>183</v>
      </c>
      <c r="BK158" t="s">
        <v>180</v>
      </c>
      <c r="BL158" t="s">
        <v>99</v>
      </c>
      <c r="BM158" t="s">
        <v>101</v>
      </c>
      <c r="BN158">
        <v>400</v>
      </c>
      <c r="BO158" t="s">
        <v>100</v>
      </c>
      <c r="BP158">
        <v>44</v>
      </c>
      <c r="BQ158" t="s">
        <v>303</v>
      </c>
      <c r="BR158" t="s">
        <v>303</v>
      </c>
      <c r="BS158" t="s">
        <v>101</v>
      </c>
      <c r="BT158" t="s">
        <v>180</v>
      </c>
      <c r="BU158" t="s">
        <v>101</v>
      </c>
      <c r="BV158" t="s">
        <v>101</v>
      </c>
      <c r="BW158">
        <v>940</v>
      </c>
      <c r="BX158" t="s">
        <v>101</v>
      </c>
      <c r="BY158" t="s">
        <v>101</v>
      </c>
      <c r="BZ158" t="s">
        <v>180</v>
      </c>
      <c r="CA158" t="s">
        <v>181</v>
      </c>
      <c r="CB158" t="s">
        <v>99</v>
      </c>
      <c r="CC158">
        <v>0.08</v>
      </c>
      <c r="CD158" t="s">
        <v>159</v>
      </c>
      <c r="CE158" t="s">
        <v>159</v>
      </c>
      <c r="CF158" t="s">
        <v>159</v>
      </c>
      <c r="CG158">
        <v>0.39</v>
      </c>
      <c r="CH158" t="s">
        <v>159</v>
      </c>
      <c r="CI158" t="s">
        <v>159</v>
      </c>
      <c r="CJ158" t="s">
        <v>160</v>
      </c>
      <c r="CK158" t="s">
        <v>161</v>
      </c>
      <c r="CL158" t="s">
        <v>159</v>
      </c>
      <c r="CM158" t="s">
        <v>160</v>
      </c>
      <c r="CN158" t="s">
        <v>159</v>
      </c>
      <c r="CO158" t="s">
        <v>159</v>
      </c>
      <c r="CP158">
        <v>0.1</v>
      </c>
      <c r="CQ158" t="s">
        <v>159</v>
      </c>
      <c r="CR158" t="s">
        <v>159</v>
      </c>
      <c r="CS158" t="s">
        <v>162</v>
      </c>
      <c r="CT158" t="s">
        <v>159</v>
      </c>
      <c r="CU158" t="s">
        <v>159</v>
      </c>
      <c r="CV158" t="s">
        <v>159</v>
      </c>
      <c r="CW158" t="s">
        <v>159</v>
      </c>
      <c r="CX158" t="s">
        <v>159</v>
      </c>
      <c r="CY158" t="s">
        <v>159</v>
      </c>
      <c r="CZ158" t="s">
        <v>159</v>
      </c>
      <c r="DA158" t="s">
        <v>159</v>
      </c>
      <c r="DB158" t="s">
        <v>162</v>
      </c>
      <c r="DC158" t="s">
        <v>159</v>
      </c>
      <c r="DD158" t="s">
        <v>159</v>
      </c>
      <c r="DE158" t="s">
        <v>163</v>
      </c>
      <c r="DF158" t="s">
        <v>159</v>
      </c>
      <c r="DG158" t="s">
        <v>159</v>
      </c>
      <c r="DH158" t="s">
        <v>164</v>
      </c>
      <c r="DI158" t="s">
        <v>341</v>
      </c>
      <c r="DJ158" t="s">
        <v>159</v>
      </c>
      <c r="DK158" t="s">
        <v>160</v>
      </c>
      <c r="DL158" t="s">
        <v>162</v>
      </c>
      <c r="DM158" t="s">
        <v>159</v>
      </c>
      <c r="DN158" t="s">
        <v>159</v>
      </c>
      <c r="DO158" t="s">
        <v>165</v>
      </c>
      <c r="DP158" t="s">
        <v>159</v>
      </c>
      <c r="DQ158" t="s">
        <v>159</v>
      </c>
      <c r="DR158" t="s">
        <v>159</v>
      </c>
      <c r="DS158" t="s">
        <v>159</v>
      </c>
      <c r="DT158" t="s">
        <v>162</v>
      </c>
      <c r="DU158" t="s">
        <v>165</v>
      </c>
      <c r="DV158" t="s">
        <v>160</v>
      </c>
      <c r="DW158" t="s">
        <v>159</v>
      </c>
      <c r="DX158" t="s">
        <v>159</v>
      </c>
      <c r="DY158" t="s">
        <v>159</v>
      </c>
      <c r="DZ158" t="s">
        <v>159</v>
      </c>
      <c r="EA158" t="s">
        <v>159</v>
      </c>
      <c r="EB158" t="s">
        <v>159</v>
      </c>
      <c r="EC158" t="s">
        <v>159</v>
      </c>
      <c r="ED158" t="s">
        <v>159</v>
      </c>
      <c r="EE158" t="s">
        <v>159</v>
      </c>
      <c r="EF158" t="s">
        <v>162</v>
      </c>
      <c r="EG158" t="s">
        <v>159</v>
      </c>
      <c r="EH158" t="s">
        <v>159</v>
      </c>
      <c r="EI158" t="s">
        <v>159</v>
      </c>
      <c r="EJ158" t="s">
        <v>159</v>
      </c>
      <c r="EK158" t="s">
        <v>159</v>
      </c>
      <c r="EL158" t="s">
        <v>159</v>
      </c>
      <c r="EM158" t="s">
        <v>159</v>
      </c>
      <c r="EN158">
        <v>0.23</v>
      </c>
      <c r="EO158" t="s">
        <v>159</v>
      </c>
      <c r="EP158" t="s">
        <v>159</v>
      </c>
      <c r="EQ158" t="s">
        <v>165</v>
      </c>
      <c r="ER158" t="s">
        <v>165</v>
      </c>
      <c r="ES158">
        <v>0.28999999999999998</v>
      </c>
      <c r="ET158" t="s">
        <v>159</v>
      </c>
      <c r="EU158" t="s">
        <v>165</v>
      </c>
      <c r="EV158" t="s">
        <v>159</v>
      </c>
      <c r="EW158" t="s">
        <v>159</v>
      </c>
      <c r="EX158" t="s">
        <v>159</v>
      </c>
      <c r="EY158" t="s">
        <v>159</v>
      </c>
      <c r="FA158" t="s">
        <v>159</v>
      </c>
      <c r="FB158" t="s">
        <v>159</v>
      </c>
      <c r="FC158" t="s">
        <v>159</v>
      </c>
      <c r="FD158">
        <v>0.01</v>
      </c>
      <c r="FE158" t="s">
        <v>159</v>
      </c>
      <c r="FF158" t="s">
        <v>159</v>
      </c>
      <c r="FG158">
        <v>23</v>
      </c>
      <c r="FH158" t="s">
        <v>159</v>
      </c>
      <c r="FI158" t="s">
        <v>159</v>
      </c>
      <c r="FJ158" t="s">
        <v>162</v>
      </c>
      <c r="FK158">
        <v>0.65</v>
      </c>
      <c r="FL158" t="s">
        <v>159</v>
      </c>
      <c r="FM158">
        <v>2.2999999999999998</v>
      </c>
      <c r="FN158" t="s">
        <v>159</v>
      </c>
      <c r="FO158">
        <v>0.06</v>
      </c>
      <c r="FP158" t="s">
        <v>165</v>
      </c>
      <c r="FQ158">
        <v>0.01</v>
      </c>
    </row>
    <row r="159" spans="2:173" x14ac:dyDescent="0.25">
      <c r="B159" t="s">
        <v>199</v>
      </c>
      <c r="C159" t="s">
        <v>198</v>
      </c>
      <c r="D159">
        <v>41662</v>
      </c>
      <c r="E159" t="s">
        <v>370</v>
      </c>
      <c r="F159" t="s">
        <v>81</v>
      </c>
      <c r="I159">
        <v>7.71</v>
      </c>
      <c r="J159" s="5">
        <v>36.799999999999997</v>
      </c>
      <c r="K159" s="5">
        <v>132.19999999999999</v>
      </c>
      <c r="L159">
        <v>5.6337718000000009E-2</v>
      </c>
      <c r="N159">
        <v>0.124</v>
      </c>
      <c r="O159">
        <v>0</v>
      </c>
      <c r="P159">
        <v>1.18E-2</v>
      </c>
      <c r="Q159" s="2">
        <v>0.70819999999999994</v>
      </c>
      <c r="R159">
        <v>9.9088198919166093</v>
      </c>
      <c r="S159">
        <v>2.3306409183616377</v>
      </c>
      <c r="T159">
        <v>8.7228240743558224E-3</v>
      </c>
      <c r="U159">
        <v>0.77127238174242707</v>
      </c>
      <c r="V159">
        <v>3626</v>
      </c>
      <c r="W159">
        <v>0.33997899999999998</v>
      </c>
      <c r="X159">
        <v>0.11983000000000001</v>
      </c>
      <c r="Y159">
        <v>9.4763E-2</v>
      </c>
      <c r="Z159">
        <v>8.8924000000000003E-2</v>
      </c>
      <c r="AA159">
        <v>7.0488999999999996E-2</v>
      </c>
      <c r="AB159">
        <v>5.4357999999999997E-2</v>
      </c>
      <c r="AC159">
        <v>2.5288999999999999E-2</v>
      </c>
      <c r="AD159">
        <v>1.1216E-2</v>
      </c>
      <c r="AE159">
        <v>4.0689999999999997E-3</v>
      </c>
      <c r="AF159">
        <v>22.69</v>
      </c>
      <c r="AG159" t="s">
        <v>160</v>
      </c>
      <c r="AH159" t="s">
        <v>179</v>
      </c>
      <c r="AI159">
        <v>19.88</v>
      </c>
      <c r="AJ159" t="s">
        <v>392</v>
      </c>
      <c r="AK159" t="s">
        <v>392</v>
      </c>
      <c r="AL159">
        <v>6.08</v>
      </c>
      <c r="AM159" t="s">
        <v>387</v>
      </c>
      <c r="AN159" t="s">
        <v>387</v>
      </c>
      <c r="AO159">
        <v>37.149030000000003</v>
      </c>
      <c r="AP159">
        <v>6.5309999999999997</v>
      </c>
      <c r="AQ159">
        <v>54.54</v>
      </c>
      <c r="AR159">
        <v>10227.879999999999</v>
      </c>
      <c r="AS159">
        <v>1.1000000000000001</v>
      </c>
      <c r="AT159">
        <v>12.246</v>
      </c>
      <c r="AU159">
        <v>11.61</v>
      </c>
      <c r="AV159">
        <v>100.947</v>
      </c>
      <c r="AW159">
        <v>50.56</v>
      </c>
      <c r="AX159">
        <v>0.63800000000000001</v>
      </c>
      <c r="AY159">
        <v>2243.873</v>
      </c>
      <c r="AZ159">
        <v>3028.585</v>
      </c>
      <c r="BA159">
        <v>2.4796800000000001</v>
      </c>
      <c r="BB159">
        <v>14.868</v>
      </c>
      <c r="BC159">
        <v>10444.66</v>
      </c>
      <c r="BD159">
        <v>13.2</v>
      </c>
      <c r="BE159">
        <v>10.27</v>
      </c>
      <c r="BF159">
        <v>12.936</v>
      </c>
      <c r="BG159">
        <v>73.16</v>
      </c>
      <c r="BH159">
        <v>34.24</v>
      </c>
      <c r="BI159" t="s">
        <v>180</v>
      </c>
      <c r="BJ159" t="s">
        <v>183</v>
      </c>
      <c r="BK159" t="s">
        <v>180</v>
      </c>
      <c r="BL159">
        <v>41</v>
      </c>
      <c r="BM159" t="s">
        <v>101</v>
      </c>
      <c r="BN159">
        <v>730</v>
      </c>
      <c r="BO159" t="s">
        <v>100</v>
      </c>
      <c r="BP159" t="s">
        <v>304</v>
      </c>
      <c r="BQ159" t="s">
        <v>303</v>
      </c>
      <c r="BR159" t="s">
        <v>303</v>
      </c>
      <c r="BS159" t="s">
        <v>101</v>
      </c>
      <c r="BT159" t="s">
        <v>180</v>
      </c>
      <c r="BU159" t="s">
        <v>101</v>
      </c>
      <c r="BV159">
        <v>25</v>
      </c>
      <c r="BW159">
        <v>2000</v>
      </c>
      <c r="BX159" t="s">
        <v>101</v>
      </c>
      <c r="BY159" t="s">
        <v>101</v>
      </c>
      <c r="BZ159" t="s">
        <v>180</v>
      </c>
      <c r="CA159" t="s">
        <v>181</v>
      </c>
      <c r="CB159" t="s">
        <v>99</v>
      </c>
      <c r="CC159">
        <v>0.05</v>
      </c>
      <c r="CD159" t="s">
        <v>159</v>
      </c>
      <c r="CE159" t="s">
        <v>159</v>
      </c>
      <c r="CF159" t="s">
        <v>159</v>
      </c>
      <c r="CG159">
        <v>0.25</v>
      </c>
      <c r="CH159" t="s">
        <v>159</v>
      </c>
      <c r="CI159" t="s">
        <v>159</v>
      </c>
      <c r="CJ159" t="s">
        <v>160</v>
      </c>
      <c r="CK159" t="s">
        <v>161</v>
      </c>
      <c r="CL159" t="s">
        <v>159</v>
      </c>
      <c r="CM159" t="s">
        <v>160</v>
      </c>
      <c r="CN159" t="s">
        <v>159</v>
      </c>
      <c r="CO159" t="s">
        <v>159</v>
      </c>
      <c r="CP159">
        <v>0.08</v>
      </c>
      <c r="CQ159" t="s">
        <v>159</v>
      </c>
      <c r="CR159" t="s">
        <v>159</v>
      </c>
      <c r="CS159" t="s">
        <v>162</v>
      </c>
      <c r="CT159" t="s">
        <v>159</v>
      </c>
      <c r="CU159" t="s">
        <v>159</v>
      </c>
      <c r="CV159" t="s">
        <v>159</v>
      </c>
      <c r="CW159" t="s">
        <v>159</v>
      </c>
      <c r="CX159" t="s">
        <v>159</v>
      </c>
      <c r="CY159" t="s">
        <v>159</v>
      </c>
      <c r="CZ159" t="s">
        <v>159</v>
      </c>
      <c r="DA159" t="s">
        <v>159</v>
      </c>
      <c r="DB159" t="s">
        <v>162</v>
      </c>
      <c r="DC159" t="s">
        <v>159</v>
      </c>
      <c r="DD159" t="s">
        <v>159</v>
      </c>
      <c r="DE159" t="s">
        <v>163</v>
      </c>
      <c r="DF159" t="s">
        <v>159</v>
      </c>
      <c r="DG159" t="s">
        <v>159</v>
      </c>
      <c r="DH159" t="s">
        <v>164</v>
      </c>
      <c r="DI159" t="s">
        <v>341</v>
      </c>
      <c r="DJ159" t="s">
        <v>159</v>
      </c>
      <c r="DK159" t="s">
        <v>160</v>
      </c>
      <c r="DL159" t="s">
        <v>162</v>
      </c>
      <c r="DM159" t="s">
        <v>159</v>
      </c>
      <c r="DN159" t="s">
        <v>159</v>
      </c>
      <c r="DO159" t="s">
        <v>165</v>
      </c>
      <c r="DP159" t="s">
        <v>159</v>
      </c>
      <c r="DQ159" t="s">
        <v>159</v>
      </c>
      <c r="DR159" t="s">
        <v>159</v>
      </c>
      <c r="DS159" t="s">
        <v>159</v>
      </c>
      <c r="DT159" t="s">
        <v>162</v>
      </c>
      <c r="DU159" t="s">
        <v>165</v>
      </c>
      <c r="DV159" t="s">
        <v>160</v>
      </c>
      <c r="DW159" t="s">
        <v>159</v>
      </c>
      <c r="DX159" t="s">
        <v>159</v>
      </c>
      <c r="DY159" t="s">
        <v>159</v>
      </c>
      <c r="DZ159" t="s">
        <v>159</v>
      </c>
      <c r="EA159" t="s">
        <v>159</v>
      </c>
      <c r="EB159" t="s">
        <v>159</v>
      </c>
      <c r="EC159" t="s">
        <v>159</v>
      </c>
      <c r="ED159" t="s">
        <v>159</v>
      </c>
      <c r="EE159" t="s">
        <v>159</v>
      </c>
      <c r="EF159" t="s">
        <v>162</v>
      </c>
      <c r="EG159" t="s">
        <v>159</v>
      </c>
      <c r="EH159" t="s">
        <v>159</v>
      </c>
      <c r="EI159" t="s">
        <v>159</v>
      </c>
      <c r="EJ159" t="s">
        <v>159</v>
      </c>
      <c r="EK159" t="s">
        <v>159</v>
      </c>
      <c r="EL159" t="s">
        <v>159</v>
      </c>
      <c r="EM159" t="s">
        <v>159</v>
      </c>
      <c r="EN159">
        <v>0.05</v>
      </c>
      <c r="EO159" t="s">
        <v>159</v>
      </c>
      <c r="EP159" t="s">
        <v>159</v>
      </c>
      <c r="EQ159" t="s">
        <v>165</v>
      </c>
      <c r="ER159" t="s">
        <v>165</v>
      </c>
      <c r="ES159">
        <v>0.18</v>
      </c>
      <c r="ET159" t="s">
        <v>159</v>
      </c>
      <c r="EU159" t="s">
        <v>165</v>
      </c>
      <c r="EV159" t="s">
        <v>159</v>
      </c>
      <c r="EW159" t="s">
        <v>159</v>
      </c>
      <c r="EX159" t="s">
        <v>159</v>
      </c>
      <c r="EY159" t="s">
        <v>159</v>
      </c>
      <c r="FA159" t="s">
        <v>159</v>
      </c>
      <c r="FB159" t="s">
        <v>159</v>
      </c>
      <c r="FC159" t="s">
        <v>159</v>
      </c>
      <c r="FD159" t="s">
        <v>159</v>
      </c>
      <c r="FE159" t="s">
        <v>159</v>
      </c>
      <c r="FF159" t="s">
        <v>159</v>
      </c>
      <c r="FG159">
        <v>1.2</v>
      </c>
      <c r="FH159" t="s">
        <v>159</v>
      </c>
      <c r="FI159" t="s">
        <v>159</v>
      </c>
      <c r="FJ159" t="s">
        <v>162</v>
      </c>
      <c r="FK159">
        <v>7.0000000000000007E-2</v>
      </c>
      <c r="FL159" t="s">
        <v>159</v>
      </c>
      <c r="FM159">
        <v>0.16</v>
      </c>
      <c r="FN159" t="s">
        <v>159</v>
      </c>
      <c r="FO159">
        <v>0.03</v>
      </c>
      <c r="FP159" t="s">
        <v>165</v>
      </c>
      <c r="FQ159" t="s">
        <v>159</v>
      </c>
    </row>
    <row r="160" spans="2:173" x14ac:dyDescent="0.25">
      <c r="B160" t="s">
        <v>199</v>
      </c>
      <c r="C160" t="s">
        <v>198</v>
      </c>
      <c r="D160">
        <v>41673</v>
      </c>
      <c r="E160" t="s">
        <v>371</v>
      </c>
      <c r="F160" t="s">
        <v>81</v>
      </c>
      <c r="I160">
        <v>7.62</v>
      </c>
      <c r="J160" s="5">
        <v>36.799999999999997</v>
      </c>
      <c r="K160" s="5">
        <v>313</v>
      </c>
      <c r="L160">
        <v>2.1746602510000002</v>
      </c>
      <c r="N160">
        <v>7.3000000000000001E-3</v>
      </c>
      <c r="O160">
        <v>3.5899999999999999E-3</v>
      </c>
      <c r="P160">
        <v>4.2900000000000001E-2</v>
      </c>
      <c r="Q160" s="2">
        <v>0.58909999999999996</v>
      </c>
      <c r="R160">
        <v>23.530158560076579</v>
      </c>
      <c r="S160">
        <v>4.1823698814948012</v>
      </c>
      <c r="T160">
        <v>4.558172290476506E-2</v>
      </c>
      <c r="U160">
        <v>0.63576974399839803</v>
      </c>
      <c r="V160">
        <v>2136</v>
      </c>
      <c r="W160">
        <v>0.59306999999999999</v>
      </c>
      <c r="X160">
        <v>0.30228899999999997</v>
      </c>
      <c r="Y160">
        <v>0.241787</v>
      </c>
      <c r="Z160">
        <v>0.22436500000000001</v>
      </c>
      <c r="AA160">
        <v>0.16708700000000001</v>
      </c>
      <c r="AB160">
        <v>0.121216</v>
      </c>
      <c r="AC160">
        <v>5.1477000000000002E-2</v>
      </c>
      <c r="AD160">
        <v>2.1186E-2</v>
      </c>
      <c r="AE160">
        <v>7.9360000000000003E-3</v>
      </c>
      <c r="AF160">
        <v>4.3</v>
      </c>
      <c r="AG160" t="s">
        <v>160</v>
      </c>
      <c r="AH160" t="s">
        <v>179</v>
      </c>
      <c r="AI160">
        <v>3.73</v>
      </c>
      <c r="AJ160" t="s">
        <v>392</v>
      </c>
      <c r="AK160" t="s">
        <v>392</v>
      </c>
      <c r="AL160">
        <v>1.66</v>
      </c>
      <c r="AM160" t="s">
        <v>384</v>
      </c>
      <c r="AO160">
        <v>35.772840000000002</v>
      </c>
      <c r="AP160">
        <v>8.0909999999999993</v>
      </c>
      <c r="AQ160">
        <v>65.61</v>
      </c>
      <c r="AR160">
        <v>13355.1</v>
      </c>
      <c r="AS160">
        <v>7.9</v>
      </c>
      <c r="AT160">
        <v>4.9139999999999997</v>
      </c>
      <c r="AU160">
        <v>10.17</v>
      </c>
      <c r="AV160">
        <v>42.902000000000001</v>
      </c>
      <c r="AW160">
        <v>124.434</v>
      </c>
      <c r="AX160">
        <v>2.011091</v>
      </c>
      <c r="AY160">
        <v>3294.07</v>
      </c>
      <c r="AZ160">
        <v>4922.4350000000004</v>
      </c>
      <c r="BA160">
        <v>34.13664</v>
      </c>
      <c r="BB160">
        <v>19.32</v>
      </c>
      <c r="BC160">
        <v>25241.3</v>
      </c>
      <c r="BD160">
        <v>9.9</v>
      </c>
      <c r="BE160">
        <v>16.12</v>
      </c>
      <c r="BF160">
        <v>36.344000000000001</v>
      </c>
      <c r="BG160">
        <v>104.005</v>
      </c>
      <c r="BH160">
        <v>149.88800000000001</v>
      </c>
      <c r="BI160" t="s">
        <v>180</v>
      </c>
      <c r="BJ160" t="s">
        <v>183</v>
      </c>
      <c r="BK160" t="s">
        <v>180</v>
      </c>
      <c r="BL160" t="s">
        <v>99</v>
      </c>
      <c r="BM160" t="s">
        <v>101</v>
      </c>
      <c r="BN160">
        <v>810</v>
      </c>
      <c r="BO160" t="s">
        <v>100</v>
      </c>
      <c r="BP160">
        <v>75</v>
      </c>
      <c r="BQ160" t="s">
        <v>303</v>
      </c>
      <c r="BR160" t="s">
        <v>303</v>
      </c>
      <c r="BS160" t="s">
        <v>101</v>
      </c>
      <c r="BT160" t="s">
        <v>180</v>
      </c>
      <c r="BU160" t="s">
        <v>101</v>
      </c>
      <c r="BV160" t="s">
        <v>101</v>
      </c>
      <c r="BW160">
        <v>2600</v>
      </c>
      <c r="BX160" t="s">
        <v>101</v>
      </c>
      <c r="BY160" t="s">
        <v>101</v>
      </c>
      <c r="BZ160" t="s">
        <v>180</v>
      </c>
      <c r="CA160" t="s">
        <v>181</v>
      </c>
      <c r="CB160" t="s">
        <v>99</v>
      </c>
      <c r="CC160">
        <v>0.55000000000000004</v>
      </c>
      <c r="CD160" t="s">
        <v>159</v>
      </c>
      <c r="CE160" t="s">
        <v>159</v>
      </c>
      <c r="CF160" t="s">
        <v>159</v>
      </c>
      <c r="CG160">
        <v>1.3</v>
      </c>
      <c r="CH160" t="s">
        <v>159</v>
      </c>
      <c r="CI160" t="s">
        <v>159</v>
      </c>
      <c r="CJ160" t="s">
        <v>160</v>
      </c>
      <c r="CK160" t="s">
        <v>161</v>
      </c>
      <c r="CL160" t="s">
        <v>159</v>
      </c>
      <c r="CM160" t="s">
        <v>160</v>
      </c>
      <c r="CN160" t="s">
        <v>159</v>
      </c>
      <c r="CO160" t="s">
        <v>159</v>
      </c>
      <c r="CP160">
        <v>0.39</v>
      </c>
      <c r="CQ160" t="s">
        <v>159</v>
      </c>
      <c r="CR160" t="s">
        <v>159</v>
      </c>
      <c r="CS160" t="s">
        <v>162</v>
      </c>
      <c r="CT160" t="s">
        <v>159</v>
      </c>
      <c r="CU160">
        <v>0.02</v>
      </c>
      <c r="CV160" t="s">
        <v>159</v>
      </c>
      <c r="CW160" t="s">
        <v>159</v>
      </c>
      <c r="CX160" t="s">
        <v>159</v>
      </c>
      <c r="CY160" t="s">
        <v>159</v>
      </c>
      <c r="CZ160" t="s">
        <v>159</v>
      </c>
      <c r="DA160" t="s">
        <v>159</v>
      </c>
      <c r="DB160" t="s">
        <v>162</v>
      </c>
      <c r="DC160" t="s">
        <v>159</v>
      </c>
      <c r="DD160" t="s">
        <v>159</v>
      </c>
      <c r="DE160" t="s">
        <v>163</v>
      </c>
      <c r="DF160" t="s">
        <v>159</v>
      </c>
      <c r="DG160" t="s">
        <v>159</v>
      </c>
      <c r="DH160" t="s">
        <v>164</v>
      </c>
      <c r="DI160" t="s">
        <v>341</v>
      </c>
      <c r="DJ160" t="s">
        <v>159</v>
      </c>
      <c r="DK160" t="s">
        <v>160</v>
      </c>
      <c r="DL160" t="s">
        <v>162</v>
      </c>
      <c r="DM160" t="s">
        <v>159</v>
      </c>
      <c r="DN160" t="s">
        <v>159</v>
      </c>
      <c r="DO160">
        <v>0.33</v>
      </c>
      <c r="DP160" t="s">
        <v>159</v>
      </c>
      <c r="DQ160" t="s">
        <v>159</v>
      </c>
      <c r="DR160" t="s">
        <v>159</v>
      </c>
      <c r="DS160" t="s">
        <v>159</v>
      </c>
      <c r="DT160" t="s">
        <v>162</v>
      </c>
      <c r="DU160" t="s">
        <v>165</v>
      </c>
      <c r="DV160" t="s">
        <v>160</v>
      </c>
      <c r="DW160" t="s">
        <v>159</v>
      </c>
      <c r="DX160" t="s">
        <v>159</v>
      </c>
      <c r="DY160" t="s">
        <v>159</v>
      </c>
      <c r="DZ160" t="s">
        <v>159</v>
      </c>
      <c r="EA160" t="s">
        <v>159</v>
      </c>
      <c r="EB160" t="s">
        <v>159</v>
      </c>
      <c r="EC160">
        <v>0.04</v>
      </c>
      <c r="ED160" t="s">
        <v>159</v>
      </c>
      <c r="EE160" t="s">
        <v>159</v>
      </c>
      <c r="EF160" t="s">
        <v>162</v>
      </c>
      <c r="EG160" t="s">
        <v>159</v>
      </c>
      <c r="EH160" t="s">
        <v>159</v>
      </c>
      <c r="EI160" t="s">
        <v>159</v>
      </c>
      <c r="EJ160" t="s">
        <v>159</v>
      </c>
      <c r="EK160" t="s">
        <v>159</v>
      </c>
      <c r="EL160" t="s">
        <v>159</v>
      </c>
      <c r="EM160" t="s">
        <v>159</v>
      </c>
      <c r="EN160" t="s">
        <v>159</v>
      </c>
      <c r="EO160" t="s">
        <v>159</v>
      </c>
      <c r="EP160" t="s">
        <v>159</v>
      </c>
      <c r="EQ160" t="s">
        <v>165</v>
      </c>
      <c r="ER160" t="s">
        <v>165</v>
      </c>
      <c r="ES160">
        <v>0.3</v>
      </c>
      <c r="ET160" t="s">
        <v>159</v>
      </c>
      <c r="EU160" t="s">
        <v>165</v>
      </c>
      <c r="EV160" t="s">
        <v>159</v>
      </c>
      <c r="EW160" t="s">
        <v>159</v>
      </c>
      <c r="EX160" t="s">
        <v>159</v>
      </c>
      <c r="EY160" t="s">
        <v>159</v>
      </c>
      <c r="FA160" t="s">
        <v>159</v>
      </c>
      <c r="FB160" t="s">
        <v>159</v>
      </c>
      <c r="FC160" t="s">
        <v>159</v>
      </c>
      <c r="FD160">
        <v>0.01</v>
      </c>
      <c r="FE160" t="s">
        <v>159</v>
      </c>
      <c r="FF160" t="s">
        <v>159</v>
      </c>
      <c r="FG160">
        <v>0.93</v>
      </c>
      <c r="FH160" t="s">
        <v>159</v>
      </c>
      <c r="FI160" t="s">
        <v>159</v>
      </c>
      <c r="FJ160">
        <v>0.09</v>
      </c>
      <c r="FK160">
        <v>7.0000000000000007E-2</v>
      </c>
      <c r="FL160" t="s">
        <v>159</v>
      </c>
      <c r="FM160">
        <v>0.16</v>
      </c>
      <c r="FN160" t="s">
        <v>159</v>
      </c>
      <c r="FO160">
        <v>0.12</v>
      </c>
      <c r="FP160">
        <v>0.14000000000000001</v>
      </c>
      <c r="FQ160">
        <v>0.04</v>
      </c>
    </row>
    <row r="161" spans="2:173" x14ac:dyDescent="0.25">
      <c r="B161" t="s">
        <v>199</v>
      </c>
      <c r="C161" t="s">
        <v>198</v>
      </c>
      <c r="D161">
        <v>41688</v>
      </c>
      <c r="E161" t="s">
        <v>372</v>
      </c>
      <c r="F161" t="s">
        <v>81</v>
      </c>
      <c r="I161">
        <v>7.08</v>
      </c>
      <c r="J161" s="5">
        <v>27.6</v>
      </c>
      <c r="K161" s="5">
        <v>172.7</v>
      </c>
      <c r="L161">
        <v>4.8321947000000004E-2</v>
      </c>
      <c r="N161">
        <v>5.2600000000000001E-2</v>
      </c>
      <c r="O161">
        <v>0.18</v>
      </c>
      <c r="P161">
        <v>0</v>
      </c>
      <c r="Q161" s="2">
        <v>0.26600000000000001</v>
      </c>
      <c r="R161">
        <v>9.7906822810930745</v>
      </c>
      <c r="S161">
        <v>2.5626955405813541</v>
      </c>
      <c r="T161" t="s">
        <v>79</v>
      </c>
      <c r="U161">
        <v>0.30423147752539537</v>
      </c>
      <c r="V161">
        <v>3382</v>
      </c>
      <c r="W161">
        <v>0.48355199999999998</v>
      </c>
      <c r="X161">
        <v>0.28889100000000001</v>
      </c>
      <c r="Y161">
        <v>0.22822799999999999</v>
      </c>
      <c r="Z161">
        <v>0.21249499999999999</v>
      </c>
      <c r="AA161">
        <v>0.16556699999999999</v>
      </c>
      <c r="AB161">
        <v>0.12872</v>
      </c>
      <c r="AC161">
        <v>5.8831000000000001E-2</v>
      </c>
      <c r="AD161">
        <v>2.6096999999999999E-2</v>
      </c>
      <c r="AE161">
        <v>1.1098E-2</v>
      </c>
      <c r="AF161" t="s">
        <v>392</v>
      </c>
      <c r="AG161" t="s">
        <v>160</v>
      </c>
      <c r="AH161" t="s">
        <v>179</v>
      </c>
      <c r="AI161" t="s">
        <v>392</v>
      </c>
      <c r="AJ161" t="s">
        <v>392</v>
      </c>
      <c r="AK161" t="s">
        <v>392</v>
      </c>
      <c r="AL161" t="s">
        <v>392</v>
      </c>
      <c r="AM161">
        <v>241957</v>
      </c>
      <c r="AN161">
        <v>10789.95</v>
      </c>
      <c r="AO161">
        <v>46.601730000000003</v>
      </c>
      <c r="AP161">
        <v>12.432</v>
      </c>
      <c r="AQ161">
        <v>80.73</v>
      </c>
      <c r="AR161">
        <v>8362.5490000000009</v>
      </c>
      <c r="AS161">
        <v>12.9</v>
      </c>
      <c r="AT161">
        <v>7.3319999999999999</v>
      </c>
      <c r="AU161">
        <v>9.9</v>
      </c>
      <c r="AV161">
        <v>56.72</v>
      </c>
      <c r="AW161">
        <v>94.843000000000004</v>
      </c>
      <c r="AX161">
        <v>1.756364</v>
      </c>
      <c r="AY161">
        <v>2849.5659999999998</v>
      </c>
      <c r="AZ161">
        <v>2351.2469999999998</v>
      </c>
      <c r="BA161">
        <v>14.226839999999999</v>
      </c>
      <c r="BB161">
        <v>16.716000000000001</v>
      </c>
      <c r="BC161">
        <v>9914.9549999999999</v>
      </c>
      <c r="BD161">
        <v>17.175000000000001</v>
      </c>
      <c r="BE161">
        <v>13.67</v>
      </c>
      <c r="BF161">
        <v>25.74</v>
      </c>
      <c r="BG161">
        <v>66.805000000000007</v>
      </c>
      <c r="BH161">
        <v>189.006</v>
      </c>
      <c r="BI161" t="s">
        <v>180</v>
      </c>
      <c r="BJ161" t="s">
        <v>183</v>
      </c>
      <c r="BK161" t="s">
        <v>180</v>
      </c>
      <c r="BL161" t="s">
        <v>99</v>
      </c>
      <c r="BM161" t="s">
        <v>101</v>
      </c>
      <c r="BN161">
        <v>620</v>
      </c>
      <c r="BO161" t="s">
        <v>100</v>
      </c>
      <c r="BP161">
        <v>89</v>
      </c>
      <c r="BQ161" t="s">
        <v>303</v>
      </c>
      <c r="BR161" t="s">
        <v>303</v>
      </c>
      <c r="BS161" t="s">
        <v>101</v>
      </c>
      <c r="BT161" t="s">
        <v>180</v>
      </c>
      <c r="BU161" t="s">
        <v>101</v>
      </c>
      <c r="BV161">
        <v>11</v>
      </c>
      <c r="BW161">
        <v>1300</v>
      </c>
      <c r="BX161" t="s">
        <v>101</v>
      </c>
      <c r="BY161" t="s">
        <v>101</v>
      </c>
      <c r="BZ161" t="s">
        <v>180</v>
      </c>
      <c r="CA161" t="s">
        <v>181</v>
      </c>
      <c r="CB161" t="s">
        <v>99</v>
      </c>
      <c r="CC161">
        <v>0.2</v>
      </c>
      <c r="CD161" t="s">
        <v>159</v>
      </c>
      <c r="CE161" t="s">
        <v>159</v>
      </c>
      <c r="CF161" t="s">
        <v>159</v>
      </c>
      <c r="CG161">
        <v>1.1000000000000001</v>
      </c>
      <c r="CH161" t="s">
        <v>159</v>
      </c>
      <c r="CI161" t="s">
        <v>159</v>
      </c>
      <c r="CJ161" t="s">
        <v>160</v>
      </c>
      <c r="CK161" t="s">
        <v>161</v>
      </c>
      <c r="CL161" t="s">
        <v>159</v>
      </c>
      <c r="CM161" t="s">
        <v>160</v>
      </c>
      <c r="CN161" t="s">
        <v>159</v>
      </c>
      <c r="CO161" t="s">
        <v>159</v>
      </c>
      <c r="CP161">
        <v>0.28000000000000003</v>
      </c>
      <c r="CQ161" t="s">
        <v>159</v>
      </c>
      <c r="CR161" t="s">
        <v>159</v>
      </c>
      <c r="CS161" t="s">
        <v>162</v>
      </c>
      <c r="CT161" t="s">
        <v>159</v>
      </c>
      <c r="CU161">
        <v>0.01</v>
      </c>
      <c r="CV161" t="s">
        <v>159</v>
      </c>
      <c r="CW161" t="s">
        <v>159</v>
      </c>
      <c r="CX161" t="s">
        <v>159</v>
      </c>
      <c r="CY161" t="s">
        <v>159</v>
      </c>
      <c r="CZ161" t="s">
        <v>159</v>
      </c>
      <c r="DA161" t="s">
        <v>159</v>
      </c>
      <c r="DB161" t="s">
        <v>162</v>
      </c>
      <c r="DC161" t="s">
        <v>159</v>
      </c>
      <c r="DD161" t="s">
        <v>159</v>
      </c>
      <c r="DE161" t="s">
        <v>163</v>
      </c>
      <c r="DF161" t="s">
        <v>159</v>
      </c>
      <c r="DG161" t="s">
        <v>159</v>
      </c>
      <c r="DH161" t="s">
        <v>164</v>
      </c>
      <c r="DI161" t="s">
        <v>341</v>
      </c>
      <c r="DJ161" t="s">
        <v>159</v>
      </c>
      <c r="DK161" t="s">
        <v>160</v>
      </c>
      <c r="DL161" t="s">
        <v>162</v>
      </c>
      <c r="DM161" t="s">
        <v>159</v>
      </c>
      <c r="DN161" t="s">
        <v>159</v>
      </c>
      <c r="DO161">
        <v>0.24</v>
      </c>
      <c r="DP161" t="s">
        <v>159</v>
      </c>
      <c r="DQ161" t="s">
        <v>159</v>
      </c>
      <c r="DR161" t="s">
        <v>159</v>
      </c>
      <c r="DS161" t="s">
        <v>159</v>
      </c>
      <c r="DT161" t="s">
        <v>162</v>
      </c>
      <c r="DU161" t="s">
        <v>165</v>
      </c>
      <c r="DV161" t="s">
        <v>160</v>
      </c>
      <c r="DW161" t="s">
        <v>159</v>
      </c>
      <c r="DX161" t="s">
        <v>159</v>
      </c>
      <c r="DY161" t="s">
        <v>159</v>
      </c>
      <c r="DZ161" t="s">
        <v>159</v>
      </c>
      <c r="EA161" t="s">
        <v>159</v>
      </c>
      <c r="EB161" t="s">
        <v>159</v>
      </c>
      <c r="EC161" t="s">
        <v>159</v>
      </c>
      <c r="ED161" t="s">
        <v>159</v>
      </c>
      <c r="EE161" t="s">
        <v>159</v>
      </c>
      <c r="EF161" t="s">
        <v>162</v>
      </c>
      <c r="EG161" t="s">
        <v>159</v>
      </c>
      <c r="EH161" t="s">
        <v>159</v>
      </c>
      <c r="EI161" t="s">
        <v>159</v>
      </c>
      <c r="EJ161" t="s">
        <v>159</v>
      </c>
      <c r="EK161" t="s">
        <v>159</v>
      </c>
      <c r="EL161" t="s">
        <v>159</v>
      </c>
      <c r="EM161" t="s">
        <v>159</v>
      </c>
      <c r="EN161">
        <v>1.7</v>
      </c>
      <c r="EO161" t="s">
        <v>159</v>
      </c>
      <c r="EP161" t="s">
        <v>159</v>
      </c>
      <c r="EQ161" t="s">
        <v>165</v>
      </c>
      <c r="ER161" t="s">
        <v>165</v>
      </c>
      <c r="ES161">
        <v>0.62</v>
      </c>
      <c r="ET161" t="s">
        <v>159</v>
      </c>
      <c r="EU161" t="s">
        <v>165</v>
      </c>
      <c r="EV161" t="s">
        <v>159</v>
      </c>
      <c r="EW161" t="s">
        <v>159</v>
      </c>
      <c r="EX161" t="s">
        <v>159</v>
      </c>
      <c r="EY161" t="s">
        <v>159</v>
      </c>
      <c r="FA161" t="s">
        <v>159</v>
      </c>
      <c r="FB161" t="s">
        <v>159</v>
      </c>
      <c r="FC161" t="s">
        <v>159</v>
      </c>
      <c r="FD161">
        <v>0.01</v>
      </c>
      <c r="FE161" t="s">
        <v>159</v>
      </c>
      <c r="FF161" t="s">
        <v>159</v>
      </c>
      <c r="FG161">
        <v>1.3</v>
      </c>
      <c r="FH161" t="s">
        <v>159</v>
      </c>
      <c r="FI161" t="s">
        <v>159</v>
      </c>
      <c r="FJ161">
        <v>0.08</v>
      </c>
      <c r="FK161">
        <v>1.5</v>
      </c>
      <c r="FL161" t="s">
        <v>159</v>
      </c>
      <c r="FM161">
        <v>4.4000000000000004</v>
      </c>
      <c r="FN161" t="s">
        <v>159</v>
      </c>
      <c r="FO161">
        <v>0.43</v>
      </c>
      <c r="FP161">
        <v>0.13</v>
      </c>
      <c r="FQ161">
        <v>0.02</v>
      </c>
    </row>
    <row r="162" spans="2:173" x14ac:dyDescent="0.25">
      <c r="B162" t="s">
        <v>199</v>
      </c>
      <c r="C162" t="s">
        <v>198</v>
      </c>
      <c r="D162">
        <v>41701</v>
      </c>
      <c r="E162" t="s">
        <v>382</v>
      </c>
      <c r="F162" t="s">
        <v>81</v>
      </c>
      <c r="I162">
        <v>7.35</v>
      </c>
      <c r="J162" s="5">
        <v>35</v>
      </c>
      <c r="K162" s="5">
        <v>202</v>
      </c>
      <c r="L162">
        <v>0.106520069</v>
      </c>
      <c r="N162">
        <v>3.6799999999999999E-2</v>
      </c>
      <c r="O162">
        <v>0</v>
      </c>
      <c r="P162">
        <v>2.0500000000000001E-2</v>
      </c>
      <c r="Q162" s="2">
        <v>0.40249999999999997</v>
      </c>
      <c r="R162">
        <v>17.617124661567896</v>
      </c>
      <c r="S162">
        <v>2.6425942951923207</v>
      </c>
      <c r="T162">
        <v>2.2038972077768414E-2</v>
      </c>
      <c r="U162">
        <v>0.4348487337937304</v>
      </c>
      <c r="V162">
        <v>4130</v>
      </c>
      <c r="W162">
        <v>0.400922</v>
      </c>
      <c r="X162">
        <v>0.20124900000000001</v>
      </c>
      <c r="Y162">
        <v>0.15453600000000001</v>
      </c>
      <c r="Z162">
        <v>0.14272699999999999</v>
      </c>
      <c r="AA162">
        <v>0.10731599999999999</v>
      </c>
      <c r="AB162">
        <v>8.2873000000000002E-2</v>
      </c>
      <c r="AC162">
        <v>3.5195999999999998E-2</v>
      </c>
      <c r="AD162">
        <v>1.4978999999999999E-2</v>
      </c>
      <c r="AE162">
        <v>6.0340000000000003E-3</v>
      </c>
      <c r="AF162" t="s">
        <v>392</v>
      </c>
      <c r="AG162" t="s">
        <v>160</v>
      </c>
      <c r="AH162" t="s">
        <v>179</v>
      </c>
      <c r="AI162" t="s">
        <v>392</v>
      </c>
      <c r="AJ162" t="s">
        <v>392</v>
      </c>
      <c r="AK162" t="s">
        <v>392</v>
      </c>
      <c r="AL162" t="s">
        <v>392</v>
      </c>
      <c r="AM162">
        <v>6966.7</v>
      </c>
      <c r="AO162">
        <v>46.60821</v>
      </c>
      <c r="AP162">
        <v>14.061</v>
      </c>
      <c r="AQ162">
        <v>50.895000000000003</v>
      </c>
      <c r="AR162">
        <v>10563.3</v>
      </c>
      <c r="AS162">
        <v>7.2</v>
      </c>
      <c r="AT162">
        <v>9.75</v>
      </c>
      <c r="AU162">
        <v>17.46</v>
      </c>
      <c r="AV162">
        <v>38.319000000000003</v>
      </c>
      <c r="AW162">
        <v>84.622</v>
      </c>
      <c r="AX162">
        <v>1.3589089999999999</v>
      </c>
      <c r="AY162">
        <v>2379.991</v>
      </c>
      <c r="AZ162">
        <v>4188.7510000000002</v>
      </c>
      <c r="BA162">
        <v>15.02388</v>
      </c>
      <c r="BB162">
        <v>24.527999999999999</v>
      </c>
      <c r="BC162">
        <v>19339.8</v>
      </c>
      <c r="BD162">
        <v>29.55</v>
      </c>
      <c r="BE162">
        <v>12.6</v>
      </c>
      <c r="BF162">
        <v>22.696000000000002</v>
      </c>
      <c r="BG162">
        <v>63.704999999999998</v>
      </c>
      <c r="BH162">
        <v>100.992</v>
      </c>
      <c r="BI162" t="s">
        <v>180</v>
      </c>
      <c r="BJ162" t="s">
        <v>183</v>
      </c>
      <c r="BK162" t="s">
        <v>180</v>
      </c>
      <c r="BL162" t="s">
        <v>99</v>
      </c>
      <c r="BM162" t="s">
        <v>101</v>
      </c>
      <c r="BN162">
        <v>2000</v>
      </c>
      <c r="BO162" t="s">
        <v>100</v>
      </c>
      <c r="BP162" t="s">
        <v>304</v>
      </c>
      <c r="BQ162" t="s">
        <v>303</v>
      </c>
      <c r="BR162" t="s">
        <v>303</v>
      </c>
      <c r="BS162" t="s">
        <v>101</v>
      </c>
      <c r="BT162" t="s">
        <v>180</v>
      </c>
      <c r="BU162" t="s">
        <v>101</v>
      </c>
      <c r="BV162">
        <v>12</v>
      </c>
      <c r="BW162">
        <v>1800</v>
      </c>
      <c r="BX162" t="s">
        <v>101</v>
      </c>
      <c r="BY162" t="s">
        <v>101</v>
      </c>
      <c r="BZ162" t="s">
        <v>180</v>
      </c>
      <c r="CA162" t="s">
        <v>181</v>
      </c>
      <c r="CB162" t="s">
        <v>99</v>
      </c>
      <c r="CC162">
        <v>0.19</v>
      </c>
      <c r="CD162" t="s">
        <v>159</v>
      </c>
      <c r="CE162" t="s">
        <v>159</v>
      </c>
      <c r="CF162" t="s">
        <v>159</v>
      </c>
      <c r="CG162">
        <v>1.1000000000000001</v>
      </c>
      <c r="CH162" t="s">
        <v>159</v>
      </c>
      <c r="CI162" t="s">
        <v>159</v>
      </c>
      <c r="CJ162" t="s">
        <v>160</v>
      </c>
      <c r="CK162" t="s">
        <v>161</v>
      </c>
      <c r="CL162" t="s">
        <v>159</v>
      </c>
      <c r="CM162" t="s">
        <v>160</v>
      </c>
      <c r="CN162" t="s">
        <v>159</v>
      </c>
      <c r="CO162" t="s">
        <v>159</v>
      </c>
      <c r="CP162">
        <v>0.24</v>
      </c>
      <c r="CQ162" t="s">
        <v>159</v>
      </c>
      <c r="CR162" t="s">
        <v>159</v>
      </c>
      <c r="CS162" t="s">
        <v>162</v>
      </c>
      <c r="CT162" t="s">
        <v>159</v>
      </c>
      <c r="CU162" t="s">
        <v>159</v>
      </c>
      <c r="CV162" t="s">
        <v>159</v>
      </c>
      <c r="CW162" t="s">
        <v>159</v>
      </c>
      <c r="CX162" t="s">
        <v>159</v>
      </c>
      <c r="CY162" t="s">
        <v>159</v>
      </c>
      <c r="CZ162" t="s">
        <v>159</v>
      </c>
      <c r="DA162" t="s">
        <v>159</v>
      </c>
      <c r="DB162" t="s">
        <v>162</v>
      </c>
      <c r="DC162" t="s">
        <v>159</v>
      </c>
      <c r="DD162" t="s">
        <v>159</v>
      </c>
      <c r="DE162" t="s">
        <v>163</v>
      </c>
      <c r="DF162" t="s">
        <v>159</v>
      </c>
      <c r="DG162" t="s">
        <v>159</v>
      </c>
      <c r="DH162" t="s">
        <v>164</v>
      </c>
      <c r="DI162" t="s">
        <v>341</v>
      </c>
      <c r="DJ162" t="s">
        <v>159</v>
      </c>
      <c r="DK162" t="s">
        <v>160</v>
      </c>
      <c r="DL162" t="s">
        <v>162</v>
      </c>
      <c r="DM162" t="s">
        <v>159</v>
      </c>
      <c r="DN162" t="s">
        <v>159</v>
      </c>
      <c r="DO162" t="s">
        <v>165</v>
      </c>
      <c r="DP162" t="s">
        <v>159</v>
      </c>
      <c r="DQ162" t="s">
        <v>159</v>
      </c>
      <c r="DR162" t="s">
        <v>159</v>
      </c>
      <c r="DS162" t="s">
        <v>159</v>
      </c>
      <c r="DT162" t="s">
        <v>162</v>
      </c>
      <c r="DU162" t="s">
        <v>165</v>
      </c>
      <c r="DV162" t="s">
        <v>160</v>
      </c>
      <c r="DW162" t="s">
        <v>159</v>
      </c>
      <c r="DX162" t="s">
        <v>159</v>
      </c>
      <c r="DY162" t="s">
        <v>159</v>
      </c>
      <c r="DZ162" t="s">
        <v>159</v>
      </c>
      <c r="EA162" t="s">
        <v>159</v>
      </c>
      <c r="EB162" t="s">
        <v>159</v>
      </c>
      <c r="EC162" t="s">
        <v>159</v>
      </c>
      <c r="ED162" t="s">
        <v>159</v>
      </c>
      <c r="EE162" t="s">
        <v>159</v>
      </c>
      <c r="EF162" t="s">
        <v>162</v>
      </c>
      <c r="EG162" t="s">
        <v>159</v>
      </c>
      <c r="EH162" t="s">
        <v>159</v>
      </c>
      <c r="EI162" t="s">
        <v>159</v>
      </c>
      <c r="EJ162" t="s">
        <v>159</v>
      </c>
      <c r="EK162" t="s">
        <v>159</v>
      </c>
      <c r="EL162" t="s">
        <v>159</v>
      </c>
      <c r="EM162" t="s">
        <v>159</v>
      </c>
      <c r="EN162">
        <v>0.03</v>
      </c>
      <c r="EO162" t="s">
        <v>159</v>
      </c>
      <c r="EP162" t="s">
        <v>159</v>
      </c>
      <c r="EQ162" t="s">
        <v>165</v>
      </c>
      <c r="ER162" t="s">
        <v>165</v>
      </c>
      <c r="ES162">
        <v>0.44</v>
      </c>
      <c r="ET162" t="s">
        <v>159</v>
      </c>
      <c r="EU162" t="s">
        <v>165</v>
      </c>
      <c r="EV162" t="s">
        <v>159</v>
      </c>
      <c r="EW162" t="s">
        <v>159</v>
      </c>
      <c r="EX162" t="s">
        <v>159</v>
      </c>
      <c r="EY162" t="s">
        <v>159</v>
      </c>
      <c r="FA162" t="s">
        <v>159</v>
      </c>
      <c r="FB162" t="s">
        <v>159</v>
      </c>
      <c r="FC162" t="s">
        <v>159</v>
      </c>
      <c r="FD162">
        <v>0.02</v>
      </c>
      <c r="FE162" t="s">
        <v>159</v>
      </c>
      <c r="FF162" t="s">
        <v>159</v>
      </c>
      <c r="FG162">
        <v>0.04</v>
      </c>
      <c r="FH162" t="s">
        <v>159</v>
      </c>
      <c r="FI162" t="s">
        <v>159</v>
      </c>
      <c r="FJ162">
        <v>0.5</v>
      </c>
      <c r="FK162">
        <v>0.12</v>
      </c>
      <c r="FL162" t="s">
        <v>159</v>
      </c>
      <c r="FM162">
        <v>0.34</v>
      </c>
      <c r="FN162" t="s">
        <v>159</v>
      </c>
      <c r="FO162">
        <v>0.16</v>
      </c>
      <c r="FP162">
        <v>0.09</v>
      </c>
      <c r="FQ162" t="s">
        <v>159</v>
      </c>
    </row>
    <row r="163" spans="2:173" x14ac:dyDescent="0.25">
      <c r="B163" t="s">
        <v>201</v>
      </c>
      <c r="C163" t="s">
        <v>196</v>
      </c>
      <c r="D163">
        <v>40814</v>
      </c>
      <c r="E163" t="s">
        <v>231</v>
      </c>
      <c r="F163" t="s">
        <v>81</v>
      </c>
      <c r="H163" t="s">
        <v>31</v>
      </c>
      <c r="I163">
        <v>6.89</v>
      </c>
      <c r="J163" s="5"/>
      <c r="K163" s="5"/>
      <c r="L163">
        <v>8.8795000000000013E-2</v>
      </c>
      <c r="R163">
        <v>3.7517017412658427</v>
      </c>
      <c r="S163">
        <v>1.1156858112606671</v>
      </c>
      <c r="T163">
        <v>1.8321973609672491E-2</v>
      </c>
      <c r="U163">
        <v>0.66198731783336384</v>
      </c>
      <c r="W163">
        <v>0.122236759</v>
      </c>
      <c r="X163">
        <v>8.1111953000000001E-2</v>
      </c>
      <c r="Y163">
        <v>6.6755659999999994E-2</v>
      </c>
      <c r="Z163">
        <v>6.1554376000000001E-2</v>
      </c>
      <c r="AA163">
        <v>5.3085983000000003E-2</v>
      </c>
      <c r="AB163">
        <v>4.2724303999999998E-2</v>
      </c>
      <c r="AC163">
        <v>2.3811067000000002E-2</v>
      </c>
      <c r="AD163">
        <v>1.3929903E-2</v>
      </c>
      <c r="AE163">
        <v>9.6197039999999998E-3</v>
      </c>
      <c r="AF163">
        <v>1.27</v>
      </c>
      <c r="AG163">
        <v>0.14000000000000001</v>
      </c>
      <c r="AH163" t="s">
        <v>179</v>
      </c>
      <c r="AI163">
        <v>0.91149999999999998</v>
      </c>
      <c r="AK163">
        <v>0.26</v>
      </c>
      <c r="AM163">
        <v>162100</v>
      </c>
      <c r="AN163">
        <v>101300</v>
      </c>
      <c r="AO163">
        <v>754.84800000000007</v>
      </c>
      <c r="AP163">
        <v>36</v>
      </c>
      <c r="AS163">
        <v>10.6</v>
      </c>
      <c r="AT163">
        <v>0.7</v>
      </c>
      <c r="AU163">
        <v>9.4</v>
      </c>
      <c r="AV163">
        <v>74.070999999999998</v>
      </c>
      <c r="AW163">
        <v>760.63700000000006</v>
      </c>
      <c r="AX163">
        <v>0.35699999999999998</v>
      </c>
      <c r="BA163">
        <v>16.925999999999998</v>
      </c>
      <c r="BD163">
        <v>7.1</v>
      </c>
      <c r="BE163">
        <v>9.4499999999999993</v>
      </c>
      <c r="BF163">
        <v>5.24</v>
      </c>
      <c r="BG163">
        <v>333.7</v>
      </c>
      <c r="BH163">
        <v>499.18700000000007</v>
      </c>
      <c r="BJ163" t="s">
        <v>101</v>
      </c>
      <c r="BK163" t="s">
        <v>101</v>
      </c>
      <c r="BL163">
        <v>26</v>
      </c>
      <c r="BM163" t="s">
        <v>101</v>
      </c>
      <c r="BN163">
        <v>170</v>
      </c>
      <c r="BO163">
        <v>1050</v>
      </c>
      <c r="BS163" t="s">
        <v>101</v>
      </c>
      <c r="BT163" t="s">
        <v>101</v>
      </c>
      <c r="BU163" t="s">
        <v>101</v>
      </c>
      <c r="BW163" t="s">
        <v>100</v>
      </c>
      <c r="BY163" t="s">
        <v>99</v>
      </c>
      <c r="BZ163" t="s">
        <v>101</v>
      </c>
      <c r="CB163" t="s">
        <v>99</v>
      </c>
      <c r="EJ163" t="s">
        <v>159</v>
      </c>
      <c r="EL163" t="s">
        <v>159</v>
      </c>
      <c r="EM163" t="s">
        <v>159</v>
      </c>
      <c r="EP163" t="s">
        <v>159</v>
      </c>
      <c r="EQ163" t="s">
        <v>159</v>
      </c>
      <c r="ES163">
        <v>0.108</v>
      </c>
      <c r="EU163" t="s">
        <v>159</v>
      </c>
      <c r="EY163" t="s">
        <v>159</v>
      </c>
      <c r="EZ163" t="s">
        <v>159</v>
      </c>
      <c r="FA163" t="s">
        <v>159</v>
      </c>
      <c r="FB163" t="s">
        <v>159</v>
      </c>
      <c r="FD163">
        <v>7.7499999999999999E-2</v>
      </c>
      <c r="FE163" t="s">
        <v>159</v>
      </c>
      <c r="FF163" t="s">
        <v>159</v>
      </c>
    </row>
    <row r="164" spans="2:173" x14ac:dyDescent="0.25">
      <c r="B164" t="s">
        <v>201</v>
      </c>
      <c r="C164" t="s">
        <v>196</v>
      </c>
      <c r="D164">
        <v>40855</v>
      </c>
      <c r="E164" t="s">
        <v>232</v>
      </c>
      <c r="F164" t="s">
        <v>81</v>
      </c>
      <c r="H164" t="s">
        <v>32</v>
      </c>
      <c r="I164">
        <v>7.04</v>
      </c>
      <c r="J164" s="5"/>
      <c r="K164" s="5">
        <v>62.2</v>
      </c>
      <c r="L164">
        <v>1.9550999999999999E-2</v>
      </c>
      <c r="R164">
        <v>3.4136879733771659</v>
      </c>
      <c r="S164">
        <v>1.8027407710359065</v>
      </c>
      <c r="T164" t="s">
        <v>79</v>
      </c>
      <c r="U164">
        <v>0.63500022745098417</v>
      </c>
      <c r="W164">
        <v>0.52869057659999996</v>
      </c>
      <c r="X164">
        <v>0.26346722249999999</v>
      </c>
      <c r="Y164">
        <v>0.21237517889999999</v>
      </c>
      <c r="Z164">
        <v>0.2009999603</v>
      </c>
      <c r="AA164">
        <v>0.1730097085</v>
      </c>
      <c r="AB164">
        <v>0.13497349619999999</v>
      </c>
      <c r="AC164">
        <v>6.8556174639999995E-2</v>
      </c>
      <c r="AD164">
        <v>3.3249318600000001E-2</v>
      </c>
      <c r="AE164">
        <v>1.7363425339999999E-2</v>
      </c>
      <c r="AF164">
        <v>0.94</v>
      </c>
      <c r="AG164" t="s">
        <v>160</v>
      </c>
      <c r="AH164" t="s">
        <v>179</v>
      </c>
      <c r="AI164">
        <v>0.59499999999999997</v>
      </c>
      <c r="AK164">
        <v>0.1</v>
      </c>
      <c r="AM164">
        <v>3400</v>
      </c>
      <c r="AN164">
        <v>10200</v>
      </c>
      <c r="AO164">
        <v>32.213461538461537</v>
      </c>
      <c r="AS164">
        <v>7.5350000000000001</v>
      </c>
      <c r="AT164">
        <v>68.789000000000001</v>
      </c>
      <c r="AU164">
        <v>13.696</v>
      </c>
      <c r="AV164">
        <v>0.62745600000000201</v>
      </c>
      <c r="AW164">
        <v>244.864</v>
      </c>
      <c r="BA164">
        <v>19.292999999999992</v>
      </c>
      <c r="BD164">
        <v>0.28559999999999874</v>
      </c>
      <c r="BE164">
        <v>3.44</v>
      </c>
      <c r="BG164">
        <v>6.92</v>
      </c>
      <c r="BH164">
        <v>77.922000000000011</v>
      </c>
      <c r="BJ164" t="s">
        <v>101</v>
      </c>
      <c r="BK164" t="s">
        <v>101</v>
      </c>
      <c r="BL164" t="s">
        <v>99</v>
      </c>
      <c r="BM164" t="s">
        <v>101</v>
      </c>
      <c r="BN164">
        <v>93</v>
      </c>
      <c r="BO164" t="s">
        <v>100</v>
      </c>
      <c r="BS164" t="s">
        <v>101</v>
      </c>
      <c r="BT164" t="s">
        <v>101</v>
      </c>
      <c r="BU164" t="s">
        <v>101</v>
      </c>
      <c r="BW164" t="s">
        <v>100</v>
      </c>
      <c r="BY164" t="s">
        <v>99</v>
      </c>
      <c r="BZ164" t="s">
        <v>101</v>
      </c>
      <c r="CB164" t="s">
        <v>99</v>
      </c>
      <c r="CC164">
        <v>0.04</v>
      </c>
      <c r="CD164" t="s">
        <v>159</v>
      </c>
      <c r="CE164" t="s">
        <v>159</v>
      </c>
      <c r="CF164" t="s">
        <v>159</v>
      </c>
      <c r="CG164">
        <v>0.3</v>
      </c>
      <c r="CH164" t="s">
        <v>159</v>
      </c>
      <c r="CI164" t="s">
        <v>178</v>
      </c>
      <c r="CJ164" t="s">
        <v>160</v>
      </c>
      <c r="CK164" t="s">
        <v>161</v>
      </c>
      <c r="CL164" t="s">
        <v>159</v>
      </c>
      <c r="CM164" t="s">
        <v>160</v>
      </c>
      <c r="CN164" t="s">
        <v>159</v>
      </c>
      <c r="CO164" t="s">
        <v>159</v>
      </c>
      <c r="CP164">
        <v>0.1</v>
      </c>
      <c r="CQ164" t="s">
        <v>159</v>
      </c>
      <c r="CR164" t="s">
        <v>159</v>
      </c>
      <c r="CT164" t="s">
        <v>159</v>
      </c>
      <c r="CU164" t="s">
        <v>159</v>
      </c>
      <c r="CV164" t="s">
        <v>159</v>
      </c>
      <c r="CW164" t="s">
        <v>159</v>
      </c>
      <c r="CX164" t="s">
        <v>159</v>
      </c>
      <c r="CY164" t="s">
        <v>159</v>
      </c>
      <c r="CZ164" t="s">
        <v>159</v>
      </c>
      <c r="DA164" t="s">
        <v>159</v>
      </c>
      <c r="DB164" t="s">
        <v>162</v>
      </c>
      <c r="DC164" t="s">
        <v>159</v>
      </c>
      <c r="DD164" t="s">
        <v>159</v>
      </c>
      <c r="DE164" t="s">
        <v>163</v>
      </c>
      <c r="DF164" t="s">
        <v>159</v>
      </c>
      <c r="DG164" t="s">
        <v>159</v>
      </c>
      <c r="DH164" t="s">
        <v>164</v>
      </c>
      <c r="DI164" t="s">
        <v>159</v>
      </c>
      <c r="DJ164" t="s">
        <v>159</v>
      </c>
      <c r="DK164" t="s">
        <v>160</v>
      </c>
      <c r="DL164" t="s">
        <v>162</v>
      </c>
      <c r="DM164" t="s">
        <v>159</v>
      </c>
      <c r="DN164" t="s">
        <v>159</v>
      </c>
      <c r="DO164">
        <v>0.05</v>
      </c>
      <c r="DP164" t="s">
        <v>159</v>
      </c>
      <c r="DQ164" t="s">
        <v>159</v>
      </c>
      <c r="DR164" t="s">
        <v>159</v>
      </c>
      <c r="DS164" t="s">
        <v>159</v>
      </c>
      <c r="DT164" t="s">
        <v>162</v>
      </c>
      <c r="DU164" t="s">
        <v>165</v>
      </c>
      <c r="DV164">
        <v>0.2</v>
      </c>
      <c r="DW164" t="s">
        <v>159</v>
      </c>
      <c r="DX164" t="s">
        <v>159</v>
      </c>
      <c r="DY164" t="s">
        <v>159</v>
      </c>
      <c r="DZ164" t="s">
        <v>159</v>
      </c>
      <c r="EA164" t="s">
        <v>159</v>
      </c>
      <c r="EB164" t="s">
        <v>159</v>
      </c>
      <c r="EC164" t="s">
        <v>159</v>
      </c>
      <c r="ED164">
        <v>0.01</v>
      </c>
      <c r="EE164" t="s">
        <v>159</v>
      </c>
      <c r="EF164" t="s">
        <v>162</v>
      </c>
      <c r="EG164" t="s">
        <v>159</v>
      </c>
      <c r="EH164" t="s">
        <v>159</v>
      </c>
      <c r="EI164" t="s">
        <v>159</v>
      </c>
      <c r="EJ164" t="s">
        <v>159</v>
      </c>
      <c r="EL164">
        <v>0.01</v>
      </c>
      <c r="EM164" t="s">
        <v>159</v>
      </c>
      <c r="EO164" t="s">
        <v>159</v>
      </c>
      <c r="EP164" t="s">
        <v>159</v>
      </c>
      <c r="EQ164">
        <v>0.01</v>
      </c>
      <c r="ES164">
        <v>0.1</v>
      </c>
      <c r="EU164" t="s">
        <v>165</v>
      </c>
      <c r="EY164" t="s">
        <v>159</v>
      </c>
      <c r="FA164">
        <v>0.02</v>
      </c>
      <c r="FB164" t="s">
        <v>159</v>
      </c>
      <c r="FC164">
        <v>0.01</v>
      </c>
      <c r="FD164">
        <v>0.08</v>
      </c>
      <c r="FE164" t="s">
        <v>159</v>
      </c>
      <c r="FF164" t="s">
        <v>159</v>
      </c>
      <c r="FG164">
        <v>0.06</v>
      </c>
      <c r="FH164" t="s">
        <v>159</v>
      </c>
      <c r="FI164" t="s">
        <v>159</v>
      </c>
      <c r="FJ164" t="s">
        <v>162</v>
      </c>
      <c r="FK164">
        <v>7.0000000000000007E-2</v>
      </c>
      <c r="FL164" t="s">
        <v>159</v>
      </c>
      <c r="FM164">
        <v>0.39</v>
      </c>
      <c r="FN164" t="s">
        <v>159</v>
      </c>
      <c r="FO164">
        <v>0.05</v>
      </c>
      <c r="FP164" t="s">
        <v>165</v>
      </c>
      <c r="FQ164">
        <v>0.01</v>
      </c>
    </row>
    <row r="165" spans="2:173" x14ac:dyDescent="0.25">
      <c r="B165" t="s">
        <v>201</v>
      </c>
      <c r="C165" t="s">
        <v>196</v>
      </c>
      <c r="D165">
        <v>40878</v>
      </c>
      <c r="E165" t="s">
        <v>233</v>
      </c>
      <c r="F165" t="s">
        <v>81</v>
      </c>
      <c r="H165" t="s">
        <v>33</v>
      </c>
      <c r="I165">
        <v>6.81</v>
      </c>
      <c r="J165" s="5"/>
      <c r="K165" s="5">
        <v>65.8</v>
      </c>
      <c r="L165">
        <v>2.8549000000000001E-2</v>
      </c>
      <c r="R165">
        <v>22.042971970811664</v>
      </c>
      <c r="S165">
        <v>4.5670719488732958</v>
      </c>
      <c r="T165">
        <v>3.9467742468377989E-2</v>
      </c>
      <c r="U165">
        <v>1.3758296920277349</v>
      </c>
      <c r="W165">
        <v>1.1893657449999999</v>
      </c>
      <c r="X165">
        <v>0.6539826393</v>
      </c>
      <c r="Y165">
        <v>0.54696303609999997</v>
      </c>
      <c r="Z165">
        <v>0.51636934280000002</v>
      </c>
      <c r="AA165">
        <v>0.44411075119999999</v>
      </c>
      <c r="AB165">
        <v>0.34707558160000002</v>
      </c>
      <c r="AC165">
        <v>0.17887873949999999</v>
      </c>
      <c r="AD165">
        <v>8.3542764189999993E-2</v>
      </c>
      <c r="AE165">
        <v>4.0715705599999999E-2</v>
      </c>
      <c r="AF165">
        <v>2.52</v>
      </c>
      <c r="AG165" t="s">
        <v>160</v>
      </c>
      <c r="AH165" t="s">
        <v>179</v>
      </c>
      <c r="AI165">
        <v>1.3694999999999999</v>
      </c>
      <c r="AK165">
        <v>0.1</v>
      </c>
      <c r="AM165">
        <v>1100</v>
      </c>
      <c r="AN165">
        <v>1366</v>
      </c>
      <c r="AO165">
        <v>20.118780000000001</v>
      </c>
      <c r="AP165">
        <v>9.7710000000000008</v>
      </c>
      <c r="AQ165">
        <v>63.18</v>
      </c>
      <c r="AR165">
        <v>6257.4870000000001</v>
      </c>
      <c r="AS165">
        <v>1.44</v>
      </c>
      <c r="AT165">
        <v>14.273999999999999</v>
      </c>
      <c r="AU165">
        <v>9.7200000000000006</v>
      </c>
      <c r="AV165">
        <v>8.7690000000000001</v>
      </c>
      <c r="AW165">
        <v>23.367999999999999</v>
      </c>
      <c r="AX165">
        <v>1.868727</v>
      </c>
      <c r="AY165">
        <v>1749.6759999999999</v>
      </c>
      <c r="AZ165">
        <v>852.60799999999995</v>
      </c>
      <c r="BA165">
        <v>2.7885599999999999</v>
      </c>
      <c r="BB165">
        <v>55.86</v>
      </c>
      <c r="BC165">
        <v>4737.7719999999999</v>
      </c>
      <c r="BD165">
        <v>24.074999999999999</v>
      </c>
      <c r="BE165">
        <v>25.37</v>
      </c>
      <c r="BF165">
        <v>39.671999999999997</v>
      </c>
      <c r="BG165">
        <v>35.65</v>
      </c>
      <c r="BH165">
        <v>48.408999999999999</v>
      </c>
      <c r="BJ165" t="s">
        <v>101</v>
      </c>
      <c r="BK165" t="s">
        <v>101</v>
      </c>
      <c r="BL165" t="s">
        <v>99</v>
      </c>
      <c r="BM165" t="s">
        <v>101</v>
      </c>
      <c r="BN165">
        <v>88</v>
      </c>
      <c r="BO165" t="s">
        <v>100</v>
      </c>
      <c r="BS165" t="s">
        <v>101</v>
      </c>
      <c r="BT165" t="s">
        <v>101</v>
      </c>
      <c r="BU165" t="s">
        <v>101</v>
      </c>
      <c r="BW165" t="s">
        <v>100</v>
      </c>
      <c r="BY165" t="s">
        <v>99</v>
      </c>
      <c r="BZ165" t="s">
        <v>101</v>
      </c>
      <c r="CB165" t="s">
        <v>99</v>
      </c>
      <c r="CC165">
        <v>0.06</v>
      </c>
      <c r="CD165" t="s">
        <v>159</v>
      </c>
      <c r="CE165" t="s">
        <v>159</v>
      </c>
      <c r="CF165" t="s">
        <v>159</v>
      </c>
      <c r="CG165">
        <v>0.38</v>
      </c>
      <c r="CH165">
        <v>0.01</v>
      </c>
      <c r="CI165" t="s">
        <v>159</v>
      </c>
      <c r="CJ165" t="s">
        <v>160</v>
      </c>
      <c r="CK165" t="s">
        <v>161</v>
      </c>
      <c r="CL165" t="s">
        <v>159</v>
      </c>
      <c r="CM165" t="s">
        <v>160</v>
      </c>
      <c r="CN165" t="s">
        <v>159</v>
      </c>
      <c r="CO165" t="s">
        <v>159</v>
      </c>
      <c r="CP165">
        <v>0.12</v>
      </c>
      <c r="CQ165" t="s">
        <v>159</v>
      </c>
      <c r="CR165" t="s">
        <v>159</v>
      </c>
      <c r="CT165" t="s">
        <v>159</v>
      </c>
      <c r="CU165" t="s">
        <v>159</v>
      </c>
      <c r="CV165" t="s">
        <v>159</v>
      </c>
      <c r="CW165" t="s">
        <v>159</v>
      </c>
      <c r="CX165" t="s">
        <v>159</v>
      </c>
      <c r="CY165" t="s">
        <v>159</v>
      </c>
      <c r="CZ165" t="s">
        <v>159</v>
      </c>
      <c r="DA165" t="s">
        <v>159</v>
      </c>
      <c r="DB165" t="s">
        <v>162</v>
      </c>
      <c r="DC165" t="s">
        <v>159</v>
      </c>
      <c r="DD165" t="s">
        <v>159</v>
      </c>
      <c r="DE165" t="s">
        <v>163</v>
      </c>
      <c r="DF165" t="s">
        <v>159</v>
      </c>
      <c r="DG165" t="s">
        <v>159</v>
      </c>
      <c r="DH165" t="s">
        <v>164</v>
      </c>
      <c r="DI165" t="s">
        <v>159</v>
      </c>
      <c r="DJ165" t="s">
        <v>159</v>
      </c>
      <c r="DK165" t="s">
        <v>160</v>
      </c>
      <c r="DL165" t="s">
        <v>162</v>
      </c>
      <c r="DM165" t="s">
        <v>159</v>
      </c>
      <c r="DN165" t="s">
        <v>159</v>
      </c>
      <c r="DO165">
        <v>0.03</v>
      </c>
      <c r="DP165" t="s">
        <v>159</v>
      </c>
      <c r="DQ165" t="s">
        <v>159</v>
      </c>
      <c r="DR165" t="s">
        <v>159</v>
      </c>
      <c r="DS165" t="s">
        <v>159</v>
      </c>
      <c r="DT165" t="s">
        <v>162</v>
      </c>
      <c r="DU165" t="s">
        <v>165</v>
      </c>
      <c r="DV165" t="s">
        <v>160</v>
      </c>
      <c r="DW165" t="s">
        <v>159</v>
      </c>
      <c r="DX165" t="s">
        <v>159</v>
      </c>
      <c r="DY165" t="s">
        <v>159</v>
      </c>
      <c r="DZ165" t="s">
        <v>159</v>
      </c>
      <c r="EA165" t="s">
        <v>159</v>
      </c>
      <c r="EB165" t="s">
        <v>159</v>
      </c>
      <c r="EC165" t="s">
        <v>159</v>
      </c>
      <c r="ED165" t="s">
        <v>159</v>
      </c>
      <c r="EE165" t="s">
        <v>159</v>
      </c>
      <c r="EF165" t="s">
        <v>162</v>
      </c>
      <c r="EG165" t="s">
        <v>159</v>
      </c>
      <c r="EH165" t="s">
        <v>159</v>
      </c>
      <c r="EI165" t="s">
        <v>159</v>
      </c>
      <c r="EJ165" t="s">
        <v>159</v>
      </c>
      <c r="EL165" t="s">
        <v>159</v>
      </c>
      <c r="EM165" t="s">
        <v>159</v>
      </c>
      <c r="EO165" t="s">
        <v>159</v>
      </c>
      <c r="EP165" t="s">
        <v>159</v>
      </c>
      <c r="EQ165" t="s">
        <v>165</v>
      </c>
      <c r="ER165" t="s">
        <v>165</v>
      </c>
      <c r="ES165">
        <v>0.09</v>
      </c>
      <c r="EU165" t="s">
        <v>165</v>
      </c>
      <c r="EV165" t="s">
        <v>159</v>
      </c>
      <c r="EW165" t="s">
        <v>159</v>
      </c>
      <c r="EX165" t="s">
        <v>159</v>
      </c>
      <c r="EY165" t="s">
        <v>159</v>
      </c>
      <c r="FA165" t="s">
        <v>159</v>
      </c>
      <c r="FB165" t="s">
        <v>159</v>
      </c>
      <c r="FC165">
        <v>0.02</v>
      </c>
      <c r="FD165">
        <v>0.02</v>
      </c>
      <c r="FE165" t="s">
        <v>159</v>
      </c>
      <c r="FF165" t="s">
        <v>159</v>
      </c>
      <c r="FG165">
        <v>0.02</v>
      </c>
      <c r="FH165" t="s">
        <v>159</v>
      </c>
      <c r="FI165" t="s">
        <v>159</v>
      </c>
      <c r="FJ165" t="s">
        <v>162</v>
      </c>
      <c r="FK165" t="s">
        <v>159</v>
      </c>
      <c r="FL165" t="s">
        <v>159</v>
      </c>
      <c r="FM165">
        <v>0.02</v>
      </c>
      <c r="FN165" t="s">
        <v>159</v>
      </c>
      <c r="FO165" t="s">
        <v>159</v>
      </c>
      <c r="FP165" t="s">
        <v>165</v>
      </c>
      <c r="FQ165">
        <v>0.08</v>
      </c>
    </row>
    <row r="166" spans="2:173" x14ac:dyDescent="0.25">
      <c r="B166" t="s">
        <v>201</v>
      </c>
      <c r="C166" t="s">
        <v>196</v>
      </c>
      <c r="D166">
        <v>40944</v>
      </c>
      <c r="E166" t="s">
        <v>234</v>
      </c>
      <c r="F166" t="s">
        <v>81</v>
      </c>
      <c r="H166" t="s">
        <v>34</v>
      </c>
      <c r="I166">
        <v>6.81</v>
      </c>
      <c r="J166" s="5"/>
      <c r="K166" s="5">
        <v>113.1</v>
      </c>
      <c r="L166">
        <v>6.9131999999999999E-2</v>
      </c>
      <c r="W166">
        <v>0.4100995362</v>
      </c>
      <c r="X166">
        <v>0.2088488936</v>
      </c>
      <c r="Y166">
        <v>0.16855458919999999</v>
      </c>
      <c r="Z166">
        <v>0.16076852380000001</v>
      </c>
      <c r="AA166">
        <v>0.13911603389999999</v>
      </c>
      <c r="AB166">
        <v>0.1098299772</v>
      </c>
      <c r="AC166">
        <v>5.6301146750000003E-2</v>
      </c>
      <c r="AD166">
        <v>2.9798535630000001E-2</v>
      </c>
      <c r="AE166">
        <v>1.8162151800000002E-2</v>
      </c>
      <c r="AF166">
        <v>1.38</v>
      </c>
      <c r="AG166" t="s">
        <v>160</v>
      </c>
      <c r="AH166" t="s">
        <v>179</v>
      </c>
      <c r="AI166">
        <v>0.76100000000000001</v>
      </c>
      <c r="AK166">
        <v>0.27</v>
      </c>
      <c r="AM166">
        <v>8000</v>
      </c>
      <c r="AN166">
        <v>1100</v>
      </c>
      <c r="AO166">
        <v>13.192000000000002</v>
      </c>
      <c r="AP166">
        <v>6.38</v>
      </c>
      <c r="AS166">
        <v>3.7</v>
      </c>
      <c r="AT166">
        <v>22.7</v>
      </c>
      <c r="AU166">
        <v>26.9</v>
      </c>
      <c r="AV166">
        <v>2.1079999999999988</v>
      </c>
      <c r="AW166">
        <v>17.911000000000005</v>
      </c>
      <c r="AX166">
        <v>5.5730000000000004</v>
      </c>
      <c r="BA166">
        <v>20.533999999999999</v>
      </c>
      <c r="BD166">
        <v>25.4</v>
      </c>
      <c r="BE166">
        <v>8.89</v>
      </c>
      <c r="BF166">
        <v>10.78</v>
      </c>
      <c r="BG166">
        <v>5.5</v>
      </c>
      <c r="BH166">
        <v>89.671000000000006</v>
      </c>
      <c r="BJ166" t="s">
        <v>101</v>
      </c>
      <c r="BK166" t="s">
        <v>101</v>
      </c>
      <c r="BL166" t="s">
        <v>99</v>
      </c>
      <c r="BM166" t="s">
        <v>101</v>
      </c>
      <c r="BN166">
        <v>290</v>
      </c>
      <c r="BO166" t="s">
        <v>100</v>
      </c>
      <c r="BS166" t="s">
        <v>101</v>
      </c>
      <c r="BT166" t="s">
        <v>101</v>
      </c>
      <c r="BU166" t="s">
        <v>101</v>
      </c>
      <c r="BW166" t="s">
        <v>100</v>
      </c>
      <c r="BY166" t="s">
        <v>99</v>
      </c>
      <c r="BZ166" t="s">
        <v>101</v>
      </c>
      <c r="CB166" t="s">
        <v>99</v>
      </c>
      <c r="CC166">
        <v>0.05</v>
      </c>
      <c r="CD166" t="s">
        <v>159</v>
      </c>
      <c r="CE166" t="s">
        <v>159</v>
      </c>
      <c r="CF166" t="s">
        <v>159</v>
      </c>
      <c r="CG166">
        <v>0.43</v>
      </c>
      <c r="CH166" t="s">
        <v>159</v>
      </c>
      <c r="CI166" t="s">
        <v>159</v>
      </c>
      <c r="CJ166" t="s">
        <v>160</v>
      </c>
      <c r="CK166" t="s">
        <v>161</v>
      </c>
      <c r="CL166" t="s">
        <v>159</v>
      </c>
      <c r="CM166" t="s">
        <v>160</v>
      </c>
      <c r="CN166" t="s">
        <v>159</v>
      </c>
      <c r="CO166" t="s">
        <v>159</v>
      </c>
      <c r="CP166">
        <v>0.43</v>
      </c>
      <c r="CQ166" t="s">
        <v>159</v>
      </c>
      <c r="CR166" t="s">
        <v>159</v>
      </c>
      <c r="CT166" t="s">
        <v>159</v>
      </c>
      <c r="CU166" t="s">
        <v>159</v>
      </c>
      <c r="CV166" t="s">
        <v>159</v>
      </c>
      <c r="CW166" t="s">
        <v>159</v>
      </c>
      <c r="CX166" t="s">
        <v>159</v>
      </c>
      <c r="CY166" t="s">
        <v>159</v>
      </c>
      <c r="CZ166" t="s">
        <v>159</v>
      </c>
      <c r="DA166" t="s">
        <v>159</v>
      </c>
      <c r="DB166" t="s">
        <v>162</v>
      </c>
      <c r="DC166" t="s">
        <v>159</v>
      </c>
      <c r="DD166" t="s">
        <v>159</v>
      </c>
      <c r="DE166" t="s">
        <v>163</v>
      </c>
      <c r="DF166" t="s">
        <v>159</v>
      </c>
      <c r="DG166" t="s">
        <v>159</v>
      </c>
      <c r="DH166" t="s">
        <v>164</v>
      </c>
      <c r="DI166" t="s">
        <v>159</v>
      </c>
      <c r="DJ166" t="s">
        <v>159</v>
      </c>
      <c r="DK166" t="s">
        <v>160</v>
      </c>
      <c r="DL166" t="s">
        <v>162</v>
      </c>
      <c r="DM166" t="s">
        <v>159</v>
      </c>
      <c r="DN166" t="s">
        <v>159</v>
      </c>
      <c r="DO166">
        <v>0.11</v>
      </c>
      <c r="DP166" t="s">
        <v>159</v>
      </c>
      <c r="DQ166" t="s">
        <v>159</v>
      </c>
      <c r="DR166" t="s">
        <v>159</v>
      </c>
      <c r="DS166" t="s">
        <v>159</v>
      </c>
      <c r="DT166" t="s">
        <v>162</v>
      </c>
      <c r="DU166" t="s">
        <v>165</v>
      </c>
      <c r="DV166" t="s">
        <v>160</v>
      </c>
      <c r="DW166" t="s">
        <v>159</v>
      </c>
      <c r="DX166" t="s">
        <v>159</v>
      </c>
      <c r="DY166" t="s">
        <v>159</v>
      </c>
      <c r="DZ166" t="s">
        <v>159</v>
      </c>
      <c r="EA166" t="s">
        <v>159</v>
      </c>
      <c r="EB166" t="s">
        <v>159</v>
      </c>
      <c r="EC166" t="s">
        <v>159</v>
      </c>
      <c r="ED166" t="s">
        <v>159</v>
      </c>
      <c r="EE166" t="s">
        <v>159</v>
      </c>
      <c r="EF166" t="s">
        <v>162</v>
      </c>
      <c r="EG166" t="s">
        <v>159</v>
      </c>
      <c r="EH166" t="s">
        <v>159</v>
      </c>
      <c r="EI166" t="s">
        <v>159</v>
      </c>
      <c r="EJ166" t="s">
        <v>159</v>
      </c>
      <c r="EL166" t="s">
        <v>159</v>
      </c>
      <c r="EM166" t="s">
        <v>159</v>
      </c>
      <c r="EO166" t="s">
        <v>159</v>
      </c>
      <c r="EP166" t="s">
        <v>159</v>
      </c>
      <c r="EQ166" t="s">
        <v>165</v>
      </c>
      <c r="ER166" t="s">
        <v>165</v>
      </c>
      <c r="ES166">
        <v>7.0000000000000007E-2</v>
      </c>
      <c r="EU166" t="s">
        <v>165</v>
      </c>
      <c r="EV166" t="s">
        <v>159</v>
      </c>
      <c r="EW166" t="s">
        <v>159</v>
      </c>
      <c r="EX166" t="s">
        <v>159</v>
      </c>
      <c r="EY166" t="s">
        <v>159</v>
      </c>
      <c r="FA166" t="s">
        <v>159</v>
      </c>
      <c r="FB166" t="s">
        <v>159</v>
      </c>
      <c r="FC166">
        <v>0.01</v>
      </c>
      <c r="FD166">
        <v>0.1</v>
      </c>
      <c r="FE166" t="s">
        <v>159</v>
      </c>
      <c r="FF166" t="s">
        <v>159</v>
      </c>
      <c r="FG166">
        <v>0.18</v>
      </c>
      <c r="FH166" t="s">
        <v>159</v>
      </c>
      <c r="FI166" t="s">
        <v>159</v>
      </c>
      <c r="FJ166" t="s">
        <v>162</v>
      </c>
      <c r="FK166" t="s">
        <v>159</v>
      </c>
      <c r="FL166" t="s">
        <v>159</v>
      </c>
      <c r="FM166">
        <v>0.06</v>
      </c>
      <c r="FN166" t="s">
        <v>159</v>
      </c>
      <c r="FO166">
        <v>0.01</v>
      </c>
      <c r="FP166" t="s">
        <v>165</v>
      </c>
      <c r="FQ166">
        <v>0.06</v>
      </c>
    </row>
    <row r="167" spans="2:173" x14ac:dyDescent="0.25">
      <c r="B167" t="s">
        <v>201</v>
      </c>
      <c r="C167" t="s">
        <v>196</v>
      </c>
      <c r="D167">
        <v>40966</v>
      </c>
      <c r="E167" t="s">
        <v>235</v>
      </c>
      <c r="F167" t="s">
        <v>81</v>
      </c>
      <c r="H167" t="s">
        <v>35</v>
      </c>
      <c r="I167">
        <v>6.68</v>
      </c>
      <c r="J167" s="5"/>
      <c r="K167" s="5"/>
      <c r="L167">
        <v>3.0402999999999999E-2</v>
      </c>
      <c r="V167">
        <v>9134.5864661654123</v>
      </c>
      <c r="AF167">
        <v>2.4900000000000002</v>
      </c>
      <c r="AG167">
        <v>0.14000000000000001</v>
      </c>
      <c r="AH167">
        <v>1.1200000000000001</v>
      </c>
      <c r="AI167">
        <v>0.93500000000000005</v>
      </c>
      <c r="AK167">
        <v>0.93</v>
      </c>
      <c r="AM167">
        <v>7200</v>
      </c>
      <c r="AN167">
        <v>22600</v>
      </c>
      <c r="BJ167" t="s">
        <v>102</v>
      </c>
      <c r="BK167" t="s">
        <v>102</v>
      </c>
      <c r="BL167" t="s">
        <v>99</v>
      </c>
      <c r="BM167" t="s">
        <v>102</v>
      </c>
      <c r="BN167">
        <v>190</v>
      </c>
      <c r="BO167" t="s">
        <v>100</v>
      </c>
      <c r="BS167" t="s">
        <v>102</v>
      </c>
      <c r="BT167" t="s">
        <v>102</v>
      </c>
      <c r="BU167" t="s">
        <v>102</v>
      </c>
      <c r="BW167" t="s">
        <v>100</v>
      </c>
      <c r="BY167" t="s">
        <v>99</v>
      </c>
      <c r="BZ167" t="s">
        <v>101</v>
      </c>
      <c r="CB167" t="s">
        <v>99</v>
      </c>
      <c r="CC167">
        <v>0.06</v>
      </c>
      <c r="CD167" t="s">
        <v>171</v>
      </c>
      <c r="CE167" t="s">
        <v>171</v>
      </c>
      <c r="CF167" t="s">
        <v>171</v>
      </c>
      <c r="CG167">
        <v>0.52</v>
      </c>
      <c r="CH167" t="s">
        <v>171</v>
      </c>
      <c r="CI167" t="s">
        <v>171</v>
      </c>
      <c r="CJ167" t="s">
        <v>173</v>
      </c>
      <c r="CK167" t="s">
        <v>174</v>
      </c>
      <c r="CL167" t="s">
        <v>171</v>
      </c>
      <c r="CM167" t="s">
        <v>173</v>
      </c>
      <c r="CN167" t="s">
        <v>171</v>
      </c>
      <c r="CO167" t="s">
        <v>171</v>
      </c>
      <c r="CP167">
        <v>0.24</v>
      </c>
      <c r="CQ167" t="s">
        <v>171</v>
      </c>
      <c r="CR167" t="s">
        <v>171</v>
      </c>
      <c r="CT167" t="s">
        <v>171</v>
      </c>
      <c r="CU167" t="s">
        <v>171</v>
      </c>
      <c r="CV167" t="s">
        <v>171</v>
      </c>
      <c r="CW167" t="s">
        <v>171</v>
      </c>
      <c r="CX167" t="s">
        <v>171</v>
      </c>
      <c r="CY167" t="s">
        <v>171</v>
      </c>
      <c r="CZ167" t="s">
        <v>171</v>
      </c>
      <c r="DA167" t="s">
        <v>171</v>
      </c>
      <c r="DB167" t="s">
        <v>175</v>
      </c>
      <c r="DC167" t="s">
        <v>171</v>
      </c>
      <c r="DD167" t="s">
        <v>171</v>
      </c>
      <c r="DE167" t="s">
        <v>176</v>
      </c>
      <c r="DF167" t="s">
        <v>171</v>
      </c>
      <c r="DG167" t="s">
        <v>171</v>
      </c>
      <c r="DH167" t="s">
        <v>177</v>
      </c>
      <c r="DI167" t="s">
        <v>171</v>
      </c>
      <c r="DJ167" t="s">
        <v>171</v>
      </c>
      <c r="DK167" t="s">
        <v>173</v>
      </c>
      <c r="DL167" t="s">
        <v>175</v>
      </c>
      <c r="DM167" t="s">
        <v>171</v>
      </c>
      <c r="DN167" t="s">
        <v>171</v>
      </c>
      <c r="DO167">
        <v>0.11</v>
      </c>
      <c r="DP167" t="s">
        <v>171</v>
      </c>
      <c r="DQ167" t="s">
        <v>171</v>
      </c>
      <c r="DR167" t="s">
        <v>171</v>
      </c>
      <c r="DS167" t="s">
        <v>171</v>
      </c>
      <c r="DT167" t="s">
        <v>175</v>
      </c>
      <c r="DU167" t="s">
        <v>172</v>
      </c>
      <c r="DV167">
        <v>0.1</v>
      </c>
      <c r="DW167" t="s">
        <v>171</v>
      </c>
      <c r="DX167" t="s">
        <v>171</v>
      </c>
      <c r="DY167" t="s">
        <v>171</v>
      </c>
      <c r="DZ167" t="s">
        <v>171</v>
      </c>
      <c r="EA167" t="s">
        <v>171</v>
      </c>
      <c r="EC167" t="s">
        <v>171</v>
      </c>
      <c r="ED167" t="s">
        <v>171</v>
      </c>
      <c r="EE167" t="s">
        <v>171</v>
      </c>
      <c r="EF167" t="s">
        <v>175</v>
      </c>
      <c r="EG167" t="s">
        <v>171</v>
      </c>
      <c r="EH167" t="s">
        <v>171</v>
      </c>
      <c r="EI167" t="s">
        <v>171</v>
      </c>
      <c r="EJ167" t="s">
        <v>171</v>
      </c>
      <c r="EL167" t="s">
        <v>171</v>
      </c>
      <c r="EM167" t="s">
        <v>171</v>
      </c>
      <c r="EO167" t="s">
        <v>171</v>
      </c>
      <c r="EP167" t="s">
        <v>171</v>
      </c>
      <c r="EQ167" t="s">
        <v>172</v>
      </c>
      <c r="ER167" t="s">
        <v>172</v>
      </c>
      <c r="ES167">
        <v>0.09</v>
      </c>
      <c r="EU167" t="s">
        <v>172</v>
      </c>
      <c r="EV167" t="s">
        <v>171</v>
      </c>
      <c r="EW167" t="s">
        <v>171</v>
      </c>
      <c r="EX167" t="s">
        <v>171</v>
      </c>
      <c r="EY167" t="s">
        <v>171</v>
      </c>
      <c r="EZ167" t="s">
        <v>171</v>
      </c>
      <c r="FA167" t="s">
        <v>171</v>
      </c>
      <c r="FB167" t="s">
        <v>171</v>
      </c>
      <c r="FC167">
        <v>0.02</v>
      </c>
      <c r="FD167">
        <v>0.04</v>
      </c>
      <c r="FE167" t="s">
        <v>171</v>
      </c>
      <c r="FF167" t="s">
        <v>171</v>
      </c>
      <c r="FG167">
        <v>0.03</v>
      </c>
      <c r="FH167" t="s">
        <v>171</v>
      </c>
      <c r="FI167" t="s">
        <v>171</v>
      </c>
      <c r="FJ167" t="s">
        <v>175</v>
      </c>
      <c r="FK167" t="s">
        <v>171</v>
      </c>
      <c r="FL167">
        <v>0.03</v>
      </c>
      <c r="FM167">
        <v>0.05</v>
      </c>
      <c r="FN167" t="s">
        <v>171</v>
      </c>
      <c r="FO167" t="s">
        <v>171</v>
      </c>
      <c r="FP167" t="s">
        <v>172</v>
      </c>
      <c r="FQ167">
        <v>0.02</v>
      </c>
    </row>
    <row r="168" spans="2:173" x14ac:dyDescent="0.25">
      <c r="B168" t="s">
        <v>201</v>
      </c>
      <c r="C168" t="s">
        <v>196</v>
      </c>
      <c r="D168">
        <v>41027</v>
      </c>
      <c r="E168" t="s">
        <v>236</v>
      </c>
      <c r="F168" t="s">
        <v>81</v>
      </c>
      <c r="H168" t="s">
        <v>36</v>
      </c>
      <c r="I168">
        <v>6.86</v>
      </c>
      <c r="J168" s="5"/>
      <c r="K168" s="5">
        <v>77.8</v>
      </c>
      <c r="L168" t="s">
        <v>274</v>
      </c>
      <c r="W168">
        <v>0.4100995362</v>
      </c>
      <c r="X168">
        <v>0.2088488936</v>
      </c>
      <c r="Y168">
        <v>0.16855458919999999</v>
      </c>
      <c r="Z168">
        <v>0.16076852380000001</v>
      </c>
      <c r="AA168">
        <v>0.13911603389999999</v>
      </c>
      <c r="AB168">
        <v>0.1098299772</v>
      </c>
      <c r="AC168">
        <v>5.6301146750000003E-2</v>
      </c>
      <c r="AD168">
        <v>2.9798535630000001E-2</v>
      </c>
      <c r="AE168">
        <v>1.8162151800000002E-2</v>
      </c>
      <c r="AF168">
        <v>1.31</v>
      </c>
      <c r="AG168" t="s">
        <v>160</v>
      </c>
      <c r="AH168" t="s">
        <v>179</v>
      </c>
      <c r="AI168">
        <v>0.3695</v>
      </c>
      <c r="AK168">
        <v>0.06</v>
      </c>
      <c r="AM168">
        <v>500</v>
      </c>
      <c r="AN168">
        <v>1000</v>
      </c>
      <c r="AO168">
        <v>21.978539999999999</v>
      </c>
      <c r="AP168">
        <v>7.8360000000000003</v>
      </c>
      <c r="AQ168">
        <v>40.770000000000003</v>
      </c>
      <c r="AR168">
        <v>6739.3209999999999</v>
      </c>
      <c r="AS168">
        <v>0.42</v>
      </c>
      <c r="AT168">
        <v>8.0340000000000007</v>
      </c>
      <c r="AU168">
        <v>9.6300000000000008</v>
      </c>
      <c r="AV168">
        <v>5.6740000000000004</v>
      </c>
      <c r="AW168">
        <v>21.72</v>
      </c>
      <c r="AX168">
        <v>2.1912729999999998</v>
      </c>
      <c r="AY168">
        <v>1455.164</v>
      </c>
      <c r="AZ168">
        <v>1259.3689999999999</v>
      </c>
      <c r="BA168">
        <v>9.0719999999999995E-2</v>
      </c>
      <c r="BB168">
        <v>35.783999999999999</v>
      </c>
      <c r="BC168">
        <v>6749.9250000000002</v>
      </c>
      <c r="BD168">
        <v>29.175000000000001</v>
      </c>
      <c r="BE168">
        <v>3.18</v>
      </c>
      <c r="BF168">
        <v>47.787999999999997</v>
      </c>
      <c r="BG168">
        <v>32.24</v>
      </c>
      <c r="BH168">
        <v>39.46</v>
      </c>
      <c r="BJ168" t="s">
        <v>101</v>
      </c>
      <c r="BK168" t="s">
        <v>101</v>
      </c>
      <c r="BL168" t="s">
        <v>99</v>
      </c>
      <c r="BM168" t="s">
        <v>101</v>
      </c>
      <c r="BN168">
        <v>270</v>
      </c>
      <c r="BO168" t="s">
        <v>100</v>
      </c>
      <c r="BS168" t="s">
        <v>101</v>
      </c>
      <c r="BT168" t="s">
        <v>101</v>
      </c>
      <c r="BU168" t="s">
        <v>101</v>
      </c>
      <c r="BW168" t="s">
        <v>100</v>
      </c>
      <c r="BY168" t="s">
        <v>99</v>
      </c>
      <c r="CB168" t="s">
        <v>99</v>
      </c>
      <c r="CC168">
        <v>7.0000000000000007E-2</v>
      </c>
      <c r="CD168" t="s">
        <v>159</v>
      </c>
      <c r="CE168" t="s">
        <v>159</v>
      </c>
      <c r="CF168" t="s">
        <v>159</v>
      </c>
      <c r="CG168">
        <v>0.31</v>
      </c>
      <c r="CH168" t="s">
        <v>159</v>
      </c>
      <c r="CI168" t="s">
        <v>159</v>
      </c>
      <c r="CJ168" t="s">
        <v>160</v>
      </c>
      <c r="CK168" t="s">
        <v>161</v>
      </c>
      <c r="CL168" t="s">
        <v>159</v>
      </c>
      <c r="CM168" t="s">
        <v>160</v>
      </c>
      <c r="CN168" t="s">
        <v>159</v>
      </c>
      <c r="CO168" t="s">
        <v>159</v>
      </c>
      <c r="CP168">
        <v>0.04</v>
      </c>
      <c r="CQ168" t="s">
        <v>159</v>
      </c>
      <c r="CR168" t="s">
        <v>159</v>
      </c>
      <c r="CT168" t="s">
        <v>159</v>
      </c>
      <c r="CU168" t="s">
        <v>159</v>
      </c>
      <c r="CV168" t="s">
        <v>159</v>
      </c>
      <c r="CW168" t="s">
        <v>159</v>
      </c>
      <c r="CX168" t="s">
        <v>159</v>
      </c>
      <c r="CY168" t="s">
        <v>159</v>
      </c>
      <c r="CZ168" t="s">
        <v>159</v>
      </c>
      <c r="DA168" t="s">
        <v>159</v>
      </c>
      <c r="DB168" t="s">
        <v>162</v>
      </c>
      <c r="DC168" t="s">
        <v>159</v>
      </c>
      <c r="DD168" t="s">
        <v>159</v>
      </c>
      <c r="DE168" t="s">
        <v>163</v>
      </c>
      <c r="DF168" t="s">
        <v>159</v>
      </c>
      <c r="DG168" t="s">
        <v>159</v>
      </c>
      <c r="DH168" t="s">
        <v>164</v>
      </c>
      <c r="DI168" t="s">
        <v>159</v>
      </c>
      <c r="DJ168" t="s">
        <v>159</v>
      </c>
      <c r="DK168" t="s">
        <v>160</v>
      </c>
      <c r="DL168" t="s">
        <v>162</v>
      </c>
      <c r="DM168" t="s">
        <v>159</v>
      </c>
      <c r="DN168" t="s">
        <v>159</v>
      </c>
      <c r="DO168">
        <v>0.05</v>
      </c>
      <c r="DP168" t="s">
        <v>159</v>
      </c>
      <c r="DQ168" t="s">
        <v>159</v>
      </c>
      <c r="DR168" t="s">
        <v>159</v>
      </c>
      <c r="DS168" t="s">
        <v>159</v>
      </c>
      <c r="DT168" t="s">
        <v>162</v>
      </c>
      <c r="DU168" t="s">
        <v>165</v>
      </c>
      <c r="DV168">
        <v>0.1</v>
      </c>
      <c r="DW168" t="s">
        <v>159</v>
      </c>
      <c r="DX168" t="s">
        <v>159</v>
      </c>
      <c r="DY168" t="s">
        <v>159</v>
      </c>
      <c r="DZ168" t="s">
        <v>159</v>
      </c>
      <c r="EA168" t="s">
        <v>159</v>
      </c>
      <c r="EB168" t="s">
        <v>159</v>
      </c>
      <c r="EC168" t="s">
        <v>159</v>
      </c>
      <c r="ED168" t="s">
        <v>159</v>
      </c>
      <c r="EE168" t="s">
        <v>159</v>
      </c>
      <c r="EF168" t="s">
        <v>162</v>
      </c>
      <c r="EG168" t="s">
        <v>159</v>
      </c>
      <c r="EH168" t="s">
        <v>159</v>
      </c>
      <c r="EI168" t="s">
        <v>159</v>
      </c>
      <c r="EJ168" t="s">
        <v>159</v>
      </c>
      <c r="EL168">
        <v>0.19</v>
      </c>
      <c r="EM168" t="s">
        <v>159</v>
      </c>
      <c r="EO168" t="s">
        <v>159</v>
      </c>
      <c r="EP168" t="s">
        <v>159</v>
      </c>
      <c r="EQ168" t="s">
        <v>165</v>
      </c>
      <c r="ER168" t="s">
        <v>165</v>
      </c>
      <c r="ES168">
        <v>0.06</v>
      </c>
      <c r="EU168" t="s">
        <v>165</v>
      </c>
      <c r="EV168" t="s">
        <v>159</v>
      </c>
      <c r="EW168" t="s">
        <v>159</v>
      </c>
      <c r="EX168" t="s">
        <v>159</v>
      </c>
      <c r="EY168" t="s">
        <v>159</v>
      </c>
      <c r="FA168">
        <v>0.01</v>
      </c>
      <c r="FB168" t="s">
        <v>159</v>
      </c>
      <c r="FC168">
        <v>0.02</v>
      </c>
      <c r="FD168">
        <v>0.12</v>
      </c>
      <c r="FE168" t="s">
        <v>159</v>
      </c>
      <c r="FF168" t="s">
        <v>159</v>
      </c>
      <c r="FG168">
        <v>0.11</v>
      </c>
      <c r="FH168" t="s">
        <v>159</v>
      </c>
      <c r="FI168" t="s">
        <v>159</v>
      </c>
      <c r="FJ168" t="s">
        <v>162</v>
      </c>
      <c r="FK168" t="s">
        <v>159</v>
      </c>
      <c r="FL168" t="s">
        <v>159</v>
      </c>
      <c r="FM168">
        <v>0.02</v>
      </c>
      <c r="FN168" t="s">
        <v>159</v>
      </c>
      <c r="FO168" t="s">
        <v>159</v>
      </c>
      <c r="FP168" t="s">
        <v>165</v>
      </c>
      <c r="FQ168">
        <v>0.02</v>
      </c>
    </row>
    <row r="169" spans="2:173" x14ac:dyDescent="0.25">
      <c r="B169" t="s">
        <v>201</v>
      </c>
      <c r="C169" t="s">
        <v>196</v>
      </c>
      <c r="D169">
        <v>41411</v>
      </c>
      <c r="E169" t="s">
        <v>331</v>
      </c>
      <c r="F169" t="s">
        <v>81</v>
      </c>
      <c r="H169" t="s">
        <v>331</v>
      </c>
      <c r="I169">
        <v>7.31</v>
      </c>
      <c r="J169" s="5">
        <v>32</v>
      </c>
      <c r="K169" s="5">
        <v>85.9</v>
      </c>
      <c r="L169">
        <v>2.5190297E-2</v>
      </c>
      <c r="N169">
        <v>2.3699999999999999E-2</v>
      </c>
      <c r="O169">
        <v>5.57E-2</v>
      </c>
      <c r="P169">
        <v>9.0299999999999998E-3</v>
      </c>
      <c r="Q169" s="2">
        <v>0.25397000000000003</v>
      </c>
      <c r="R169">
        <v>7.318205496286704</v>
      </c>
      <c r="S169">
        <v>1.1183518018070779</v>
      </c>
      <c r="T169">
        <v>0</v>
      </c>
      <c r="U169">
        <v>0.26908486511493684</v>
      </c>
      <c r="V169">
        <v>2564</v>
      </c>
      <c r="W169">
        <v>0.24032000000000001</v>
      </c>
      <c r="X169">
        <v>0.125194</v>
      </c>
      <c r="Y169">
        <v>9.9169999999999994E-2</v>
      </c>
      <c r="Z169">
        <v>9.2613000000000001E-2</v>
      </c>
      <c r="AA169">
        <v>7.8800999999999996E-2</v>
      </c>
      <c r="AB169">
        <v>6.3494999999999996E-2</v>
      </c>
      <c r="AC169">
        <v>3.3633999999999997E-2</v>
      </c>
      <c r="AD169">
        <v>1.7943000000000001E-2</v>
      </c>
      <c r="AE169">
        <v>1.0220999999999999E-2</v>
      </c>
      <c r="AF169">
        <v>19.18</v>
      </c>
      <c r="AG169" t="s">
        <v>160</v>
      </c>
      <c r="AH169" t="s">
        <v>179</v>
      </c>
      <c r="AI169">
        <v>6.8</v>
      </c>
      <c r="AJ169" t="s">
        <v>392</v>
      </c>
      <c r="AK169" t="s">
        <v>392</v>
      </c>
      <c r="AL169">
        <v>4.29</v>
      </c>
      <c r="AO169">
        <v>151.56299999999999</v>
      </c>
      <c r="AP169">
        <v>6.54</v>
      </c>
      <c r="AQ169">
        <v>49.067999999999998</v>
      </c>
      <c r="AR169">
        <v>9529.1419999999998</v>
      </c>
      <c r="AS169">
        <v>8</v>
      </c>
      <c r="AT169">
        <v>20.625</v>
      </c>
      <c r="AU169">
        <v>20.7</v>
      </c>
      <c r="AV169">
        <v>36.228999999999999</v>
      </c>
      <c r="AW169">
        <v>131.834</v>
      </c>
      <c r="AX169">
        <v>11.544499999999999</v>
      </c>
      <c r="AY169">
        <v>1256.5250000000001</v>
      </c>
      <c r="AZ169">
        <v>1100.7</v>
      </c>
      <c r="BA169">
        <v>2.1923400000000002</v>
      </c>
      <c r="BB169">
        <v>3.54</v>
      </c>
      <c r="BC169">
        <v>7220.152</v>
      </c>
      <c r="BD169">
        <v>28.535</v>
      </c>
      <c r="BE169">
        <v>8.84</v>
      </c>
      <c r="BF169">
        <v>4.08</v>
      </c>
      <c r="BG169">
        <v>17.489999999999998</v>
      </c>
      <c r="BH169">
        <v>45.069479999999999</v>
      </c>
      <c r="BI169" t="s">
        <v>180</v>
      </c>
      <c r="BJ169" t="s">
        <v>183</v>
      </c>
      <c r="BK169" t="s">
        <v>180</v>
      </c>
      <c r="BL169">
        <v>19</v>
      </c>
      <c r="BM169" t="s">
        <v>101</v>
      </c>
      <c r="BN169" t="s">
        <v>99</v>
      </c>
      <c r="BO169">
        <v>130</v>
      </c>
      <c r="BP169" t="s">
        <v>304</v>
      </c>
      <c r="BQ169" t="s">
        <v>303</v>
      </c>
      <c r="BR169" t="s">
        <v>303</v>
      </c>
      <c r="BS169" t="s">
        <v>101</v>
      </c>
      <c r="BT169" t="s">
        <v>180</v>
      </c>
      <c r="BU169" t="s">
        <v>101</v>
      </c>
      <c r="BV169" t="s">
        <v>101</v>
      </c>
      <c r="BW169" t="s">
        <v>100</v>
      </c>
      <c r="BX169" t="s">
        <v>101</v>
      </c>
      <c r="BY169" t="s">
        <v>101</v>
      </c>
      <c r="BZ169">
        <v>6</v>
      </c>
      <c r="CA169" t="s">
        <v>181</v>
      </c>
      <c r="CB169" t="s">
        <v>99</v>
      </c>
      <c r="CC169">
        <v>0.04</v>
      </c>
      <c r="CD169" t="s">
        <v>159</v>
      </c>
      <c r="CE169" t="s">
        <v>159</v>
      </c>
      <c r="CF169" t="s">
        <v>159</v>
      </c>
      <c r="CG169">
        <v>0.03</v>
      </c>
      <c r="CH169" t="s">
        <v>159</v>
      </c>
      <c r="CI169" t="s">
        <v>159</v>
      </c>
      <c r="CJ169" t="s">
        <v>160</v>
      </c>
      <c r="CK169" t="s">
        <v>161</v>
      </c>
      <c r="CL169" t="s">
        <v>159</v>
      </c>
      <c r="CM169" t="s">
        <v>160</v>
      </c>
      <c r="CN169" t="s">
        <v>159</v>
      </c>
      <c r="CO169" t="s">
        <v>159</v>
      </c>
      <c r="CP169">
        <v>0.05</v>
      </c>
      <c r="CQ169" t="s">
        <v>159</v>
      </c>
      <c r="CR169" t="s">
        <v>159</v>
      </c>
      <c r="CS169" t="s">
        <v>159</v>
      </c>
      <c r="CT169" t="s">
        <v>159</v>
      </c>
      <c r="CU169" t="s">
        <v>159</v>
      </c>
      <c r="CV169" t="s">
        <v>159</v>
      </c>
      <c r="CW169" t="s">
        <v>159</v>
      </c>
      <c r="CX169" t="s">
        <v>159</v>
      </c>
      <c r="CY169" t="s">
        <v>159</v>
      </c>
      <c r="CZ169" t="s">
        <v>159</v>
      </c>
      <c r="DA169" t="s">
        <v>159</v>
      </c>
      <c r="DB169" t="s">
        <v>162</v>
      </c>
      <c r="DC169" t="s">
        <v>159</v>
      </c>
      <c r="DD169" t="s">
        <v>159</v>
      </c>
      <c r="DE169" t="s">
        <v>163</v>
      </c>
      <c r="DF169" t="s">
        <v>159</v>
      </c>
      <c r="DG169" t="s">
        <v>159</v>
      </c>
      <c r="DH169" t="s">
        <v>164</v>
      </c>
      <c r="DI169" t="s">
        <v>341</v>
      </c>
      <c r="DJ169" t="s">
        <v>159</v>
      </c>
      <c r="DK169" t="s">
        <v>160</v>
      </c>
      <c r="DL169" t="s">
        <v>162</v>
      </c>
      <c r="DM169" t="s">
        <v>159</v>
      </c>
      <c r="DN169" t="s">
        <v>159</v>
      </c>
      <c r="DO169">
        <v>0.08</v>
      </c>
      <c r="DP169" t="s">
        <v>159</v>
      </c>
      <c r="DQ169" t="s">
        <v>159</v>
      </c>
      <c r="DR169" t="s">
        <v>159</v>
      </c>
      <c r="DS169" t="s">
        <v>159</v>
      </c>
      <c r="DT169" t="s">
        <v>162</v>
      </c>
      <c r="DU169" t="s">
        <v>165</v>
      </c>
      <c r="DV169" t="s">
        <v>160</v>
      </c>
      <c r="DW169" t="s">
        <v>159</v>
      </c>
      <c r="DX169" t="s">
        <v>159</v>
      </c>
      <c r="DY169" t="s">
        <v>159</v>
      </c>
      <c r="DZ169" t="s">
        <v>159</v>
      </c>
      <c r="EA169" t="s">
        <v>159</v>
      </c>
      <c r="EB169" t="s">
        <v>159</v>
      </c>
      <c r="EC169" t="s">
        <v>159</v>
      </c>
      <c r="ED169" t="s">
        <v>159</v>
      </c>
      <c r="EE169" t="s">
        <v>159</v>
      </c>
      <c r="EF169" t="s">
        <v>162</v>
      </c>
      <c r="EG169" t="s">
        <v>159</v>
      </c>
      <c r="EH169" t="s">
        <v>159</v>
      </c>
      <c r="EI169" t="s">
        <v>159</v>
      </c>
      <c r="EJ169" t="s">
        <v>159</v>
      </c>
      <c r="EK169" t="s">
        <v>159</v>
      </c>
      <c r="EL169">
        <v>0.01</v>
      </c>
      <c r="EM169" t="s">
        <v>159</v>
      </c>
      <c r="EN169" t="s">
        <v>159</v>
      </c>
      <c r="EO169" t="s">
        <v>159</v>
      </c>
      <c r="EP169" t="s">
        <v>159</v>
      </c>
      <c r="EQ169" t="s">
        <v>165</v>
      </c>
      <c r="ER169" t="s">
        <v>165</v>
      </c>
      <c r="ES169">
        <v>0.09</v>
      </c>
      <c r="ET169" t="s">
        <v>159</v>
      </c>
      <c r="EU169" t="s">
        <v>165</v>
      </c>
      <c r="EV169" t="s">
        <v>159</v>
      </c>
      <c r="EW169" t="s">
        <v>159</v>
      </c>
      <c r="EX169" t="s">
        <v>159</v>
      </c>
      <c r="EY169" t="s">
        <v>159</v>
      </c>
      <c r="FA169" t="s">
        <v>159</v>
      </c>
      <c r="FB169" t="s">
        <v>159</v>
      </c>
      <c r="FC169">
        <v>0.02</v>
      </c>
      <c r="FD169">
        <v>7.0000000000000007E-2</v>
      </c>
      <c r="FE169" t="s">
        <v>159</v>
      </c>
      <c r="FF169" t="s">
        <v>159</v>
      </c>
      <c r="FG169" t="s">
        <v>159</v>
      </c>
      <c r="FH169" t="s">
        <v>159</v>
      </c>
      <c r="FI169" t="s">
        <v>159</v>
      </c>
      <c r="FJ169">
        <v>0.06</v>
      </c>
      <c r="FK169" t="s">
        <v>159</v>
      </c>
      <c r="FL169" t="s">
        <v>159</v>
      </c>
      <c r="FM169">
        <v>0.02</v>
      </c>
      <c r="FN169" t="s">
        <v>159</v>
      </c>
      <c r="FO169" t="s">
        <v>159</v>
      </c>
      <c r="FP169" t="s">
        <v>165</v>
      </c>
      <c r="FQ169">
        <v>0.03</v>
      </c>
    </row>
    <row r="170" spans="2:173" x14ac:dyDescent="0.25">
      <c r="B170" t="s">
        <v>201</v>
      </c>
      <c r="C170" t="s">
        <v>196</v>
      </c>
      <c r="D170">
        <v>41438</v>
      </c>
      <c r="E170" t="s">
        <v>333</v>
      </c>
      <c r="F170" t="s">
        <v>81</v>
      </c>
      <c r="H170" t="s">
        <v>333</v>
      </c>
      <c r="I170">
        <v>7.57</v>
      </c>
      <c r="J170" s="5">
        <v>27.533329999999999</v>
      </c>
      <c r="K170" s="5">
        <v>175.5</v>
      </c>
      <c r="L170">
        <v>2.0577132999999997E-2</v>
      </c>
      <c r="N170">
        <v>2.4899999999999999E-2</v>
      </c>
      <c r="O170">
        <v>4.9700000000000001E-2</v>
      </c>
      <c r="P170">
        <v>4.7699999999999999E-3</v>
      </c>
      <c r="Q170" s="2">
        <v>0.54222999999999999</v>
      </c>
      <c r="R170">
        <v>8.7383470259126828</v>
      </c>
      <c r="S170">
        <v>1.9194091848705757</v>
      </c>
      <c r="T170">
        <v>1.3996909277867993E-2</v>
      </c>
      <c r="U170">
        <v>0.58321033833577518</v>
      </c>
      <c r="V170">
        <v>2372</v>
      </c>
      <c r="W170">
        <v>0.45777099999999998</v>
      </c>
      <c r="X170">
        <v>0.23724200000000001</v>
      </c>
      <c r="Y170">
        <v>0.196967</v>
      </c>
      <c r="Z170">
        <v>0.18823200000000001</v>
      </c>
      <c r="AA170">
        <v>0.15425</v>
      </c>
      <c r="AB170">
        <v>0.12028700000000001</v>
      </c>
      <c r="AC170">
        <v>6.2060999999999998E-2</v>
      </c>
      <c r="AD170">
        <v>3.0349999999999999E-2</v>
      </c>
      <c r="AE170">
        <v>1.5689000000000002E-2</v>
      </c>
      <c r="AF170">
        <v>18.89</v>
      </c>
      <c r="AG170" t="s">
        <v>160</v>
      </c>
      <c r="AH170" t="s">
        <v>179</v>
      </c>
      <c r="AI170">
        <v>33.82</v>
      </c>
      <c r="AJ170" t="s">
        <v>392</v>
      </c>
      <c r="AK170" t="s">
        <v>392</v>
      </c>
      <c r="AL170">
        <v>8.1199999999999992</v>
      </c>
      <c r="AO170">
        <v>233.60300000000001</v>
      </c>
      <c r="AP170">
        <v>3.024</v>
      </c>
      <c r="AQ170">
        <v>19.314</v>
      </c>
      <c r="AR170">
        <v>9423.8719999999994</v>
      </c>
      <c r="AS170">
        <v>8.65</v>
      </c>
      <c r="AT170">
        <v>88.373999999999995</v>
      </c>
      <c r="AU170">
        <v>36.564</v>
      </c>
      <c r="AV170">
        <v>6.2849399999999997</v>
      </c>
      <c r="AW170">
        <v>225.024</v>
      </c>
      <c r="AX170">
        <v>0.88800000000000001</v>
      </c>
      <c r="AY170">
        <v>1428.893</v>
      </c>
      <c r="AZ170">
        <v>2121.846</v>
      </c>
      <c r="BA170">
        <v>4.2443999999999997</v>
      </c>
      <c r="BB170">
        <v>69.707999999999998</v>
      </c>
      <c r="BC170">
        <v>8838.7810000000009</v>
      </c>
      <c r="BD170">
        <v>101.664</v>
      </c>
      <c r="BE170">
        <v>3.5</v>
      </c>
      <c r="BF170">
        <v>16.643999999999998</v>
      </c>
      <c r="BG170">
        <v>86.2</v>
      </c>
      <c r="BH170">
        <v>40.276000000000003</v>
      </c>
      <c r="BI170" t="s">
        <v>180</v>
      </c>
      <c r="BJ170" t="s">
        <v>183</v>
      </c>
      <c r="BK170" t="s">
        <v>180</v>
      </c>
      <c r="BL170">
        <v>20</v>
      </c>
      <c r="BM170" t="s">
        <v>101</v>
      </c>
      <c r="BN170">
        <v>40</v>
      </c>
      <c r="BO170">
        <v>280</v>
      </c>
      <c r="BP170" t="s">
        <v>304</v>
      </c>
      <c r="BQ170" t="s">
        <v>303</v>
      </c>
      <c r="BR170" t="s">
        <v>303</v>
      </c>
      <c r="BS170" t="s">
        <v>101</v>
      </c>
      <c r="BT170" t="s">
        <v>180</v>
      </c>
      <c r="BU170" t="s">
        <v>101</v>
      </c>
      <c r="BV170" t="s">
        <v>101</v>
      </c>
      <c r="BW170" t="s">
        <v>100</v>
      </c>
      <c r="BX170" t="s">
        <v>101</v>
      </c>
      <c r="BY170" t="s">
        <v>101</v>
      </c>
      <c r="BZ170">
        <v>6</v>
      </c>
      <c r="CA170" t="s">
        <v>181</v>
      </c>
      <c r="CB170" t="s">
        <v>99</v>
      </c>
      <c r="CC170">
        <v>0.05</v>
      </c>
      <c r="CD170" t="s">
        <v>159</v>
      </c>
      <c r="CE170" t="s">
        <v>159</v>
      </c>
      <c r="CF170" t="s">
        <v>159</v>
      </c>
      <c r="CG170">
        <v>0.2</v>
      </c>
      <c r="CH170" t="s">
        <v>159</v>
      </c>
      <c r="CI170" t="s">
        <v>159</v>
      </c>
      <c r="CJ170" t="s">
        <v>160</v>
      </c>
      <c r="CK170" t="s">
        <v>161</v>
      </c>
      <c r="CL170" t="s">
        <v>159</v>
      </c>
      <c r="CM170" t="s">
        <v>160</v>
      </c>
      <c r="CN170" t="s">
        <v>159</v>
      </c>
      <c r="CO170" t="s">
        <v>159</v>
      </c>
      <c r="CP170">
        <v>0.04</v>
      </c>
      <c r="CQ170" t="s">
        <v>159</v>
      </c>
      <c r="CR170" t="s">
        <v>159</v>
      </c>
      <c r="CS170" t="s">
        <v>162</v>
      </c>
      <c r="CT170" t="s">
        <v>159</v>
      </c>
      <c r="CU170" t="s">
        <v>159</v>
      </c>
      <c r="CV170" t="s">
        <v>159</v>
      </c>
      <c r="CW170" t="s">
        <v>159</v>
      </c>
      <c r="CX170" t="s">
        <v>159</v>
      </c>
      <c r="CY170" t="s">
        <v>159</v>
      </c>
      <c r="CZ170" t="s">
        <v>159</v>
      </c>
      <c r="DA170" t="s">
        <v>159</v>
      </c>
      <c r="DB170" t="s">
        <v>162</v>
      </c>
      <c r="DC170" t="s">
        <v>159</v>
      </c>
      <c r="DD170" t="s">
        <v>159</v>
      </c>
      <c r="DE170" t="s">
        <v>163</v>
      </c>
      <c r="DF170" t="s">
        <v>159</v>
      </c>
      <c r="DG170" t="s">
        <v>159</v>
      </c>
      <c r="DH170" t="s">
        <v>164</v>
      </c>
      <c r="DI170" t="s">
        <v>341</v>
      </c>
      <c r="DJ170" t="s">
        <v>159</v>
      </c>
      <c r="DK170" t="s">
        <v>160</v>
      </c>
      <c r="DL170" t="s">
        <v>162</v>
      </c>
      <c r="DM170" t="s">
        <v>159</v>
      </c>
      <c r="DN170" t="s">
        <v>159</v>
      </c>
      <c r="DO170">
        <v>0.11</v>
      </c>
      <c r="DP170" t="s">
        <v>159</v>
      </c>
      <c r="DQ170" t="s">
        <v>159</v>
      </c>
      <c r="DR170" t="s">
        <v>159</v>
      </c>
      <c r="DS170" t="s">
        <v>159</v>
      </c>
      <c r="DT170" t="s">
        <v>162</v>
      </c>
      <c r="DU170" t="s">
        <v>165</v>
      </c>
      <c r="DV170">
        <v>0.22</v>
      </c>
      <c r="DW170" t="s">
        <v>159</v>
      </c>
      <c r="DX170" t="s">
        <v>159</v>
      </c>
      <c r="DY170" t="s">
        <v>159</v>
      </c>
      <c r="DZ170" t="s">
        <v>159</v>
      </c>
      <c r="EA170" t="s">
        <v>159</v>
      </c>
      <c r="EB170" t="s">
        <v>159</v>
      </c>
      <c r="EC170">
        <v>0.03</v>
      </c>
      <c r="ED170" t="s">
        <v>159</v>
      </c>
      <c r="EE170" t="s">
        <v>159</v>
      </c>
      <c r="EF170" t="s">
        <v>162</v>
      </c>
      <c r="EG170">
        <v>0.09</v>
      </c>
      <c r="EH170" t="s">
        <v>159</v>
      </c>
      <c r="EI170" t="s">
        <v>159</v>
      </c>
      <c r="EJ170" t="s">
        <v>159</v>
      </c>
      <c r="EK170" t="s">
        <v>159</v>
      </c>
      <c r="EL170" t="s">
        <v>159</v>
      </c>
      <c r="EM170" t="s">
        <v>159</v>
      </c>
      <c r="EN170" t="s">
        <v>159</v>
      </c>
      <c r="EO170" t="s">
        <v>159</v>
      </c>
      <c r="EP170" t="s">
        <v>159</v>
      </c>
      <c r="EQ170" t="s">
        <v>165</v>
      </c>
      <c r="ER170" t="s">
        <v>165</v>
      </c>
      <c r="ES170">
        <v>7.0000000000000007E-2</v>
      </c>
      <c r="ET170" t="s">
        <v>159</v>
      </c>
      <c r="EU170" t="s">
        <v>165</v>
      </c>
      <c r="EV170" t="s">
        <v>159</v>
      </c>
      <c r="EW170" t="s">
        <v>159</v>
      </c>
      <c r="EX170" t="s">
        <v>159</v>
      </c>
      <c r="EY170" t="s">
        <v>159</v>
      </c>
      <c r="FA170" t="s">
        <v>159</v>
      </c>
      <c r="FB170" t="s">
        <v>159</v>
      </c>
      <c r="FC170">
        <v>0.03</v>
      </c>
      <c r="FD170">
        <v>0.1</v>
      </c>
      <c r="FE170" t="s">
        <v>159</v>
      </c>
      <c r="FF170" t="s">
        <v>159</v>
      </c>
      <c r="FG170" t="s">
        <v>159</v>
      </c>
      <c r="FH170" t="s">
        <v>159</v>
      </c>
      <c r="FI170" t="s">
        <v>159</v>
      </c>
      <c r="FJ170">
        <v>0.18</v>
      </c>
      <c r="FK170">
        <v>0.02</v>
      </c>
      <c r="FL170" t="s">
        <v>159</v>
      </c>
      <c r="FM170">
        <v>0.1</v>
      </c>
      <c r="FN170" t="s">
        <v>159</v>
      </c>
      <c r="FO170" t="s">
        <v>159</v>
      </c>
      <c r="FP170" t="s">
        <v>165</v>
      </c>
      <c r="FQ170">
        <v>0.01</v>
      </c>
    </row>
    <row r="171" spans="2:173" x14ac:dyDescent="0.25">
      <c r="B171" t="s">
        <v>201</v>
      </c>
      <c r="C171" t="s">
        <v>196</v>
      </c>
      <c r="D171">
        <v>41468</v>
      </c>
      <c r="E171" t="s">
        <v>334</v>
      </c>
      <c r="F171" t="s">
        <v>81</v>
      </c>
      <c r="H171" t="s">
        <v>334</v>
      </c>
      <c r="I171">
        <v>7.49</v>
      </c>
      <c r="J171" s="5">
        <v>14.3</v>
      </c>
      <c r="K171" s="5">
        <v>121.1</v>
      </c>
      <c r="L171">
        <v>1.2183206E-2</v>
      </c>
      <c r="N171">
        <v>3.2300000000000002E-2</v>
      </c>
      <c r="O171">
        <v>0.53</v>
      </c>
      <c r="P171" s="2" t="s">
        <v>405</v>
      </c>
      <c r="Q171" s="2" t="s">
        <v>405</v>
      </c>
      <c r="R171">
        <v>6.0826017921423183</v>
      </c>
      <c r="S171">
        <v>1.3358078697266313</v>
      </c>
      <c r="T171">
        <v>3.7596481748292068E-2</v>
      </c>
      <c r="U171">
        <v>0.54486523237858075</v>
      </c>
      <c r="V171">
        <v>2538</v>
      </c>
      <c r="W171">
        <v>0.39257799999999998</v>
      </c>
      <c r="X171">
        <v>0.18721499999999999</v>
      </c>
      <c r="Y171">
        <v>0.15443599999999999</v>
      </c>
      <c r="Z171">
        <v>0.14572299999999999</v>
      </c>
      <c r="AA171">
        <v>0.11772199999999999</v>
      </c>
      <c r="AB171">
        <v>9.1475000000000001E-2</v>
      </c>
      <c r="AC171">
        <v>4.4955000000000002E-2</v>
      </c>
      <c r="AD171">
        <v>2.1652999999999999E-2</v>
      </c>
      <c r="AE171">
        <v>1.0862999999999999E-2</v>
      </c>
      <c r="AF171">
        <v>15.51</v>
      </c>
      <c r="AG171" t="s">
        <v>160</v>
      </c>
      <c r="AH171" t="s">
        <v>179</v>
      </c>
      <c r="AI171">
        <v>13.86</v>
      </c>
      <c r="AJ171" t="s">
        <v>392</v>
      </c>
      <c r="AK171" t="s">
        <v>392</v>
      </c>
      <c r="AL171">
        <v>4.91</v>
      </c>
      <c r="AO171">
        <v>67.244010000000003</v>
      </c>
      <c r="AP171">
        <v>7.5510000000000002</v>
      </c>
      <c r="AQ171">
        <v>17.486999999999998</v>
      </c>
      <c r="AR171">
        <v>9927.1299999999992</v>
      </c>
      <c r="AS171">
        <v>3.56</v>
      </c>
      <c r="AT171">
        <v>33.072000000000003</v>
      </c>
      <c r="AU171">
        <v>55.902000000000001</v>
      </c>
      <c r="AV171">
        <v>12.54663</v>
      </c>
      <c r="AW171">
        <v>141.62799999999999</v>
      </c>
      <c r="AX171">
        <v>1.8520000000000001</v>
      </c>
      <c r="AY171">
        <v>1352.7370000000001</v>
      </c>
      <c r="AZ171">
        <v>1708.777</v>
      </c>
      <c r="BA171">
        <v>4.0510799999999998</v>
      </c>
      <c r="BB171">
        <v>57.201999999999998</v>
      </c>
      <c r="BC171">
        <v>7964.8220000000001</v>
      </c>
      <c r="BD171">
        <v>60.896000000000001</v>
      </c>
      <c r="BE171">
        <v>13.33</v>
      </c>
      <c r="BF171">
        <v>24.076000000000001</v>
      </c>
      <c r="BG171">
        <v>92.4</v>
      </c>
      <c r="BH171">
        <v>54.106999999999999</v>
      </c>
      <c r="BI171" t="s">
        <v>180</v>
      </c>
      <c r="BJ171" t="s">
        <v>183</v>
      </c>
      <c r="BK171" t="s">
        <v>180</v>
      </c>
      <c r="BL171" t="s">
        <v>99</v>
      </c>
      <c r="BM171" t="s">
        <v>101</v>
      </c>
      <c r="BN171">
        <v>24</v>
      </c>
      <c r="BO171" t="s">
        <v>100</v>
      </c>
      <c r="BP171" t="s">
        <v>304</v>
      </c>
      <c r="BQ171" t="s">
        <v>303</v>
      </c>
      <c r="BR171" t="s">
        <v>303</v>
      </c>
      <c r="BS171" t="s">
        <v>101</v>
      </c>
      <c r="BT171" t="s">
        <v>180</v>
      </c>
      <c r="BU171" t="s">
        <v>101</v>
      </c>
      <c r="BV171" t="s">
        <v>101</v>
      </c>
      <c r="BW171" t="s">
        <v>100</v>
      </c>
      <c r="BX171" t="s">
        <v>101</v>
      </c>
      <c r="BY171" t="s">
        <v>101</v>
      </c>
      <c r="BZ171" t="s">
        <v>180</v>
      </c>
      <c r="CA171" t="s">
        <v>181</v>
      </c>
      <c r="CB171" t="s">
        <v>99</v>
      </c>
      <c r="CC171">
        <v>7.0000000000000007E-2</v>
      </c>
      <c r="CD171" t="s">
        <v>159</v>
      </c>
      <c r="CE171" t="s">
        <v>159</v>
      </c>
      <c r="CF171" t="s">
        <v>159</v>
      </c>
      <c r="CG171">
        <v>0.64</v>
      </c>
      <c r="CH171" t="s">
        <v>159</v>
      </c>
      <c r="CI171" t="s">
        <v>159</v>
      </c>
      <c r="CJ171" t="s">
        <v>160</v>
      </c>
      <c r="CK171" t="s">
        <v>161</v>
      </c>
      <c r="CL171" t="s">
        <v>159</v>
      </c>
      <c r="CM171" t="s">
        <v>160</v>
      </c>
      <c r="CN171" t="s">
        <v>159</v>
      </c>
      <c r="CO171" t="s">
        <v>159</v>
      </c>
      <c r="CP171">
        <v>0.04</v>
      </c>
      <c r="CQ171" t="s">
        <v>159</v>
      </c>
      <c r="CR171" t="s">
        <v>159</v>
      </c>
      <c r="CS171" t="s">
        <v>162</v>
      </c>
      <c r="CT171" t="s">
        <v>159</v>
      </c>
      <c r="CU171" t="s">
        <v>159</v>
      </c>
      <c r="CV171" t="s">
        <v>159</v>
      </c>
      <c r="CW171" t="s">
        <v>159</v>
      </c>
      <c r="CX171" t="s">
        <v>159</v>
      </c>
      <c r="CY171" t="s">
        <v>159</v>
      </c>
      <c r="CZ171" t="s">
        <v>159</v>
      </c>
      <c r="DA171" t="s">
        <v>159</v>
      </c>
      <c r="DB171" t="s">
        <v>162</v>
      </c>
      <c r="DC171" t="s">
        <v>159</v>
      </c>
      <c r="DD171" t="s">
        <v>159</v>
      </c>
      <c r="DE171" t="s">
        <v>163</v>
      </c>
      <c r="DF171" t="s">
        <v>159</v>
      </c>
      <c r="DG171" t="s">
        <v>159</v>
      </c>
      <c r="DH171" t="s">
        <v>164</v>
      </c>
      <c r="DI171" t="s">
        <v>341</v>
      </c>
      <c r="DJ171" t="s">
        <v>159</v>
      </c>
      <c r="DK171" t="s">
        <v>160</v>
      </c>
      <c r="DL171" t="s">
        <v>162</v>
      </c>
      <c r="DM171" t="s">
        <v>159</v>
      </c>
      <c r="DN171" t="s">
        <v>159</v>
      </c>
      <c r="DO171">
        <v>0.09</v>
      </c>
      <c r="DP171" t="s">
        <v>159</v>
      </c>
      <c r="DQ171" t="s">
        <v>159</v>
      </c>
      <c r="DR171" t="s">
        <v>159</v>
      </c>
      <c r="DS171" t="s">
        <v>159</v>
      </c>
      <c r="DT171" t="s">
        <v>162</v>
      </c>
      <c r="DU171" t="s">
        <v>165</v>
      </c>
      <c r="DV171" t="s">
        <v>160</v>
      </c>
      <c r="DW171" t="s">
        <v>159</v>
      </c>
      <c r="DX171" t="s">
        <v>159</v>
      </c>
      <c r="DY171" t="s">
        <v>159</v>
      </c>
      <c r="DZ171" t="s">
        <v>159</v>
      </c>
      <c r="EA171" t="s">
        <v>159</v>
      </c>
      <c r="EB171" t="s">
        <v>159</v>
      </c>
      <c r="EC171" t="s">
        <v>159</v>
      </c>
      <c r="ED171" t="s">
        <v>159</v>
      </c>
      <c r="EE171" t="s">
        <v>159</v>
      </c>
      <c r="EF171" t="s">
        <v>162</v>
      </c>
      <c r="EG171" t="s">
        <v>159</v>
      </c>
      <c r="EH171" t="s">
        <v>159</v>
      </c>
      <c r="EI171" t="s">
        <v>159</v>
      </c>
      <c r="EJ171" t="s">
        <v>159</v>
      </c>
      <c r="EK171" t="s">
        <v>159</v>
      </c>
      <c r="EL171">
        <v>0.03</v>
      </c>
      <c r="EM171" t="s">
        <v>159</v>
      </c>
      <c r="EN171" t="s">
        <v>159</v>
      </c>
      <c r="EO171" t="s">
        <v>159</v>
      </c>
      <c r="EP171" t="s">
        <v>159</v>
      </c>
      <c r="EQ171" t="s">
        <v>165</v>
      </c>
      <c r="ER171" t="s">
        <v>165</v>
      </c>
      <c r="ES171">
        <v>0.09</v>
      </c>
      <c r="ET171" t="s">
        <v>159</v>
      </c>
      <c r="EU171" t="s">
        <v>165</v>
      </c>
      <c r="EV171" t="s">
        <v>159</v>
      </c>
      <c r="EW171" t="s">
        <v>159</v>
      </c>
      <c r="EX171" t="s">
        <v>159</v>
      </c>
      <c r="EY171" t="s">
        <v>159</v>
      </c>
      <c r="FA171" t="s">
        <v>159</v>
      </c>
      <c r="FB171" t="s">
        <v>159</v>
      </c>
      <c r="FC171">
        <v>0.03</v>
      </c>
      <c r="FD171">
        <v>7.0000000000000007E-2</v>
      </c>
      <c r="FE171" t="s">
        <v>159</v>
      </c>
      <c r="FF171" t="s">
        <v>159</v>
      </c>
      <c r="FG171">
        <v>0.01</v>
      </c>
      <c r="FH171" t="s">
        <v>159</v>
      </c>
      <c r="FI171" t="s">
        <v>159</v>
      </c>
      <c r="FJ171" t="s">
        <v>162</v>
      </c>
      <c r="FK171">
        <v>0.02</v>
      </c>
      <c r="FL171" t="s">
        <v>159</v>
      </c>
      <c r="FM171">
        <v>7.0000000000000007E-2</v>
      </c>
      <c r="FN171" t="s">
        <v>159</v>
      </c>
      <c r="FO171" t="s">
        <v>159</v>
      </c>
      <c r="FP171" t="s">
        <v>165</v>
      </c>
      <c r="FQ171" t="s">
        <v>159</v>
      </c>
    </row>
    <row r="172" spans="2:173" x14ac:dyDescent="0.25">
      <c r="B172" t="s">
        <v>201</v>
      </c>
      <c r="C172" t="s">
        <v>196</v>
      </c>
      <c r="D172">
        <v>41536</v>
      </c>
      <c r="E172" t="s">
        <v>332</v>
      </c>
      <c r="F172" t="s">
        <v>81</v>
      </c>
      <c r="H172" t="s">
        <v>332</v>
      </c>
      <c r="I172">
        <v>6.92</v>
      </c>
      <c r="J172" s="5">
        <v>17.5</v>
      </c>
      <c r="K172" s="5">
        <v>81.7</v>
      </c>
      <c r="L172">
        <v>1.364464E-2</v>
      </c>
      <c r="N172">
        <v>2.7200000000000002E-3</v>
      </c>
      <c r="O172">
        <v>6.4899999999999999E-2</v>
      </c>
      <c r="P172">
        <v>1.5299999999999999E-2</v>
      </c>
      <c r="Q172" s="2">
        <v>0.41270000000000001</v>
      </c>
      <c r="R172">
        <v>7.3396098444489768</v>
      </c>
      <c r="S172">
        <v>0.9461446664499279</v>
      </c>
      <c r="T172">
        <v>1.5598766530645548E-2</v>
      </c>
      <c r="U172">
        <v>0.42775403598977924</v>
      </c>
      <c r="V172">
        <v>3547</v>
      </c>
      <c r="W172">
        <v>0.237623</v>
      </c>
      <c r="X172">
        <v>0.126748</v>
      </c>
      <c r="Y172">
        <v>0.10564999999999999</v>
      </c>
      <c r="Z172">
        <v>0.10027999999999999</v>
      </c>
      <c r="AA172">
        <v>8.0554000000000001E-2</v>
      </c>
      <c r="AB172">
        <v>6.1712999999999997E-2</v>
      </c>
      <c r="AC172">
        <v>2.9298000000000001E-2</v>
      </c>
      <c r="AD172">
        <v>1.2968E-2</v>
      </c>
      <c r="AE172">
        <v>5.025E-3</v>
      </c>
      <c r="AF172">
        <v>13.53</v>
      </c>
      <c r="AG172" t="s">
        <v>160</v>
      </c>
      <c r="AH172" t="s">
        <v>179</v>
      </c>
      <c r="AI172">
        <v>16.04</v>
      </c>
      <c r="AJ172" t="s">
        <v>392</v>
      </c>
      <c r="AK172" t="s">
        <v>392</v>
      </c>
      <c r="AL172">
        <v>4.5199999999999996</v>
      </c>
      <c r="AM172">
        <v>4994</v>
      </c>
      <c r="AO172">
        <v>110.9358</v>
      </c>
      <c r="AP172">
        <v>1.65</v>
      </c>
      <c r="AQ172">
        <v>31.494</v>
      </c>
      <c r="AR172">
        <v>7381.65</v>
      </c>
      <c r="AS172">
        <v>2.44</v>
      </c>
      <c r="AT172">
        <v>131.274</v>
      </c>
      <c r="AU172">
        <v>25.673999999999999</v>
      </c>
      <c r="AV172">
        <v>16.4145</v>
      </c>
      <c r="AW172">
        <v>162.40700000000001</v>
      </c>
      <c r="AX172">
        <v>0.64</v>
      </c>
      <c r="AY172">
        <v>1455.1869999999999</v>
      </c>
      <c r="AZ172">
        <v>1312.5619999999999</v>
      </c>
      <c r="BA172">
        <v>4.0651200000000003</v>
      </c>
      <c r="BB172">
        <v>43.66</v>
      </c>
      <c r="BC172">
        <v>7111.8609999999999</v>
      </c>
      <c r="BD172">
        <v>81.888000000000005</v>
      </c>
      <c r="BE172">
        <v>10.97</v>
      </c>
      <c r="BF172">
        <v>24.024000000000001</v>
      </c>
      <c r="BG172">
        <v>111.9</v>
      </c>
      <c r="BH172">
        <v>46.113999999999997</v>
      </c>
      <c r="BI172" t="s">
        <v>180</v>
      </c>
      <c r="BJ172" t="s">
        <v>183</v>
      </c>
      <c r="BK172" t="s">
        <v>180</v>
      </c>
      <c r="BL172" t="s">
        <v>99</v>
      </c>
      <c r="BM172" t="s">
        <v>101</v>
      </c>
      <c r="BN172">
        <v>200</v>
      </c>
      <c r="BO172">
        <v>190</v>
      </c>
      <c r="BP172" t="s">
        <v>304</v>
      </c>
      <c r="BQ172" t="s">
        <v>303</v>
      </c>
      <c r="BR172" t="s">
        <v>303</v>
      </c>
      <c r="BS172" t="s">
        <v>101</v>
      </c>
      <c r="BT172" t="s">
        <v>180</v>
      </c>
      <c r="BU172" t="s">
        <v>101</v>
      </c>
      <c r="BV172" t="s">
        <v>101</v>
      </c>
      <c r="BW172" t="s">
        <v>100</v>
      </c>
      <c r="BX172" t="s">
        <v>101</v>
      </c>
      <c r="BY172" t="s">
        <v>101</v>
      </c>
      <c r="BZ172" t="s">
        <v>180</v>
      </c>
      <c r="CA172" t="s">
        <v>181</v>
      </c>
      <c r="CB172" t="s">
        <v>99</v>
      </c>
      <c r="CC172">
        <v>0.03</v>
      </c>
      <c r="CD172" t="s">
        <v>159</v>
      </c>
      <c r="CE172" t="s">
        <v>159</v>
      </c>
      <c r="CF172" t="s">
        <v>159</v>
      </c>
      <c r="CG172">
        <v>0.22</v>
      </c>
      <c r="CH172" t="s">
        <v>159</v>
      </c>
      <c r="CI172" t="s">
        <v>159</v>
      </c>
      <c r="CJ172" t="s">
        <v>160</v>
      </c>
      <c r="CK172" t="s">
        <v>161</v>
      </c>
      <c r="CL172">
        <v>0.01</v>
      </c>
      <c r="CM172" t="s">
        <v>160</v>
      </c>
      <c r="CN172" t="s">
        <v>159</v>
      </c>
      <c r="CO172" t="s">
        <v>159</v>
      </c>
      <c r="CP172">
        <v>0.03</v>
      </c>
      <c r="CQ172">
        <v>0.01</v>
      </c>
      <c r="CR172" t="s">
        <v>159</v>
      </c>
      <c r="CS172" t="s">
        <v>162</v>
      </c>
      <c r="CT172" t="s">
        <v>159</v>
      </c>
      <c r="CU172" t="s">
        <v>159</v>
      </c>
      <c r="CV172" t="s">
        <v>159</v>
      </c>
      <c r="CW172" t="s">
        <v>159</v>
      </c>
      <c r="CX172" t="s">
        <v>159</v>
      </c>
      <c r="CY172">
        <v>0.01</v>
      </c>
      <c r="CZ172" t="s">
        <v>159</v>
      </c>
      <c r="DA172" t="s">
        <v>159</v>
      </c>
      <c r="DB172" t="s">
        <v>162</v>
      </c>
      <c r="DC172" t="s">
        <v>159</v>
      </c>
      <c r="DD172" t="s">
        <v>159</v>
      </c>
      <c r="DE172" t="s">
        <v>163</v>
      </c>
      <c r="DF172" t="s">
        <v>159</v>
      </c>
      <c r="DG172" t="s">
        <v>159</v>
      </c>
      <c r="DH172" t="s">
        <v>164</v>
      </c>
      <c r="DI172" t="s">
        <v>341</v>
      </c>
      <c r="DJ172" t="s">
        <v>159</v>
      </c>
      <c r="DK172" t="s">
        <v>160</v>
      </c>
      <c r="DL172" t="s">
        <v>162</v>
      </c>
      <c r="DM172" t="s">
        <v>159</v>
      </c>
      <c r="DN172">
        <v>0.01</v>
      </c>
      <c r="DO172">
        <v>0.14000000000000001</v>
      </c>
      <c r="DP172" t="s">
        <v>159</v>
      </c>
      <c r="DQ172" t="s">
        <v>159</v>
      </c>
      <c r="DR172" t="s">
        <v>159</v>
      </c>
      <c r="DS172">
        <v>0.01</v>
      </c>
      <c r="DT172" t="s">
        <v>162</v>
      </c>
      <c r="DU172" t="s">
        <v>165</v>
      </c>
      <c r="DV172">
        <v>0.1</v>
      </c>
      <c r="DW172" t="s">
        <v>159</v>
      </c>
      <c r="DX172" t="s">
        <v>159</v>
      </c>
      <c r="DY172" t="s">
        <v>159</v>
      </c>
      <c r="DZ172" t="s">
        <v>159</v>
      </c>
      <c r="EA172" t="s">
        <v>159</v>
      </c>
      <c r="EB172" t="s">
        <v>159</v>
      </c>
      <c r="EC172">
        <v>0.02</v>
      </c>
      <c r="ED172" t="s">
        <v>159</v>
      </c>
      <c r="EE172">
        <v>0.02</v>
      </c>
      <c r="EF172" t="s">
        <v>162</v>
      </c>
      <c r="EG172">
        <v>0.03</v>
      </c>
      <c r="EH172" t="s">
        <v>159</v>
      </c>
      <c r="EI172" t="s">
        <v>159</v>
      </c>
      <c r="EJ172" t="s">
        <v>159</v>
      </c>
      <c r="EK172" t="s">
        <v>159</v>
      </c>
      <c r="EL172" t="s">
        <v>159</v>
      </c>
      <c r="EM172" t="s">
        <v>159</v>
      </c>
      <c r="EN172">
        <v>0.04</v>
      </c>
      <c r="EO172" t="s">
        <v>159</v>
      </c>
      <c r="EP172" t="s">
        <v>159</v>
      </c>
      <c r="EQ172" t="s">
        <v>165</v>
      </c>
      <c r="ER172" t="s">
        <v>165</v>
      </c>
      <c r="ES172">
        <v>7.0000000000000007E-2</v>
      </c>
      <c r="ET172" t="s">
        <v>159</v>
      </c>
      <c r="EU172" t="s">
        <v>165</v>
      </c>
      <c r="EV172" t="s">
        <v>159</v>
      </c>
      <c r="EW172" t="s">
        <v>159</v>
      </c>
      <c r="EX172" t="s">
        <v>159</v>
      </c>
      <c r="EY172" t="s">
        <v>159</v>
      </c>
      <c r="FA172" t="s">
        <v>159</v>
      </c>
      <c r="FB172" t="s">
        <v>159</v>
      </c>
      <c r="FC172">
        <v>0.02</v>
      </c>
      <c r="FD172">
        <v>0.11</v>
      </c>
      <c r="FE172" t="s">
        <v>159</v>
      </c>
      <c r="FF172" t="s">
        <v>159</v>
      </c>
      <c r="FG172">
        <v>0.06</v>
      </c>
      <c r="FH172" t="s">
        <v>159</v>
      </c>
      <c r="FI172" t="s">
        <v>159</v>
      </c>
      <c r="FJ172" t="s">
        <v>162</v>
      </c>
      <c r="FK172">
        <v>0.03</v>
      </c>
      <c r="FL172" t="s">
        <v>159</v>
      </c>
      <c r="FM172">
        <v>0.1</v>
      </c>
      <c r="FN172" t="s">
        <v>159</v>
      </c>
      <c r="FO172" t="s">
        <v>159</v>
      </c>
      <c r="FP172" t="s">
        <v>165</v>
      </c>
      <c r="FQ172" t="s">
        <v>159</v>
      </c>
    </row>
    <row r="173" spans="2:173" x14ac:dyDescent="0.25">
      <c r="B173" t="s">
        <v>201</v>
      </c>
      <c r="C173" t="s">
        <v>200</v>
      </c>
      <c r="D173">
        <v>41027</v>
      </c>
      <c r="E173" t="s">
        <v>355</v>
      </c>
      <c r="F173" t="s">
        <v>81</v>
      </c>
      <c r="H173" t="s">
        <v>49</v>
      </c>
      <c r="I173">
        <v>7.12</v>
      </c>
      <c r="J173" s="5"/>
      <c r="K173" s="5">
        <v>175</v>
      </c>
      <c r="L173" t="s">
        <v>274</v>
      </c>
      <c r="M173">
        <v>241.2</v>
      </c>
      <c r="V173">
        <v>5527.0676691729323</v>
      </c>
      <c r="W173">
        <v>0.38303279880000002</v>
      </c>
      <c r="X173">
        <v>0.1658397764</v>
      </c>
      <c r="Y173">
        <v>0.13623084129999999</v>
      </c>
      <c r="Z173">
        <v>0.1283433437</v>
      </c>
      <c r="AA173">
        <v>0.1060802788</v>
      </c>
      <c r="AB173">
        <v>7.8987523909999996E-2</v>
      </c>
      <c r="AC173">
        <v>3.8952976469999998E-2</v>
      </c>
      <c r="AD173">
        <v>2.1224252879999999E-2</v>
      </c>
      <c r="AE173">
        <v>1.2386866850000001E-2</v>
      </c>
      <c r="AF173">
        <v>1.26</v>
      </c>
      <c r="AG173">
        <v>0.19</v>
      </c>
      <c r="AH173" t="s">
        <v>179</v>
      </c>
      <c r="AI173">
        <v>0.35249999999999998</v>
      </c>
      <c r="AJ173" t="s">
        <v>392</v>
      </c>
      <c r="AK173">
        <v>7.0000000000000007E-2</v>
      </c>
      <c r="AL173" t="s">
        <v>392</v>
      </c>
      <c r="AO173">
        <v>54.796999999999997</v>
      </c>
      <c r="AP173">
        <v>11.71</v>
      </c>
      <c r="AS173">
        <v>2.33</v>
      </c>
      <c r="AT173">
        <v>38.799999999999997</v>
      </c>
      <c r="AU173">
        <v>35.799999999999997</v>
      </c>
      <c r="AV173">
        <v>5.367</v>
      </c>
      <c r="AW173">
        <v>70.179000000000002</v>
      </c>
      <c r="AX173">
        <v>2.3640000000000008</v>
      </c>
      <c r="BA173">
        <v>5.9260000000000002</v>
      </c>
      <c r="BD173">
        <v>11.2</v>
      </c>
      <c r="BE173">
        <v>5.72</v>
      </c>
      <c r="BF173">
        <v>5.85</v>
      </c>
      <c r="BG173">
        <v>3.6</v>
      </c>
      <c r="BH173">
        <v>159.774</v>
      </c>
      <c r="BJ173" t="s">
        <v>101</v>
      </c>
      <c r="BK173" t="s">
        <v>101</v>
      </c>
      <c r="BL173">
        <v>200</v>
      </c>
      <c r="BM173" t="s">
        <v>101</v>
      </c>
      <c r="BN173">
        <v>110</v>
      </c>
      <c r="BO173">
        <v>190</v>
      </c>
      <c r="BS173" t="s">
        <v>101</v>
      </c>
      <c r="BT173" t="s">
        <v>101</v>
      </c>
      <c r="BU173" t="s">
        <v>101</v>
      </c>
      <c r="BW173">
        <v>150</v>
      </c>
      <c r="BY173" t="s">
        <v>99</v>
      </c>
      <c r="CB173" t="s">
        <v>99</v>
      </c>
      <c r="CC173">
        <v>0.06</v>
      </c>
      <c r="CD173" t="s">
        <v>159</v>
      </c>
      <c r="CE173" t="s">
        <v>159</v>
      </c>
      <c r="CF173" t="s">
        <v>159</v>
      </c>
      <c r="CG173">
        <v>0.1</v>
      </c>
      <c r="CH173" t="s">
        <v>159</v>
      </c>
      <c r="CI173" t="s">
        <v>159</v>
      </c>
      <c r="CJ173" t="s">
        <v>160</v>
      </c>
      <c r="CK173" t="s">
        <v>161</v>
      </c>
      <c r="CL173" t="s">
        <v>159</v>
      </c>
      <c r="CM173" t="s">
        <v>160</v>
      </c>
      <c r="CN173" t="s">
        <v>159</v>
      </c>
      <c r="CO173" t="s">
        <v>159</v>
      </c>
      <c r="CP173">
        <v>0.05</v>
      </c>
      <c r="CQ173" t="s">
        <v>159</v>
      </c>
      <c r="CR173" t="s">
        <v>159</v>
      </c>
      <c r="CT173" t="s">
        <v>159</v>
      </c>
      <c r="CU173" t="s">
        <v>159</v>
      </c>
      <c r="CV173" t="s">
        <v>159</v>
      </c>
      <c r="CW173" t="s">
        <v>159</v>
      </c>
      <c r="CX173" t="s">
        <v>159</v>
      </c>
      <c r="CY173" t="s">
        <v>159</v>
      </c>
      <c r="CZ173" t="s">
        <v>159</v>
      </c>
      <c r="DA173" t="s">
        <v>159</v>
      </c>
      <c r="DB173" t="s">
        <v>162</v>
      </c>
      <c r="DC173" t="s">
        <v>159</v>
      </c>
      <c r="DD173" t="s">
        <v>159</v>
      </c>
      <c r="DE173" t="s">
        <v>163</v>
      </c>
      <c r="DF173" t="s">
        <v>159</v>
      </c>
      <c r="DG173" t="s">
        <v>159</v>
      </c>
      <c r="DH173" t="s">
        <v>164</v>
      </c>
      <c r="DI173" t="s">
        <v>159</v>
      </c>
      <c r="DJ173" t="s">
        <v>159</v>
      </c>
      <c r="DK173" t="s">
        <v>160</v>
      </c>
      <c r="DL173" t="s">
        <v>162</v>
      </c>
      <c r="DM173" t="s">
        <v>159</v>
      </c>
      <c r="DN173" t="s">
        <v>159</v>
      </c>
      <c r="DO173" t="s">
        <v>165</v>
      </c>
      <c r="DP173" t="s">
        <v>159</v>
      </c>
      <c r="DQ173" t="s">
        <v>159</v>
      </c>
      <c r="DR173" t="s">
        <v>159</v>
      </c>
      <c r="DS173" t="s">
        <v>159</v>
      </c>
      <c r="DT173" t="s">
        <v>162</v>
      </c>
      <c r="DU173" t="s">
        <v>165</v>
      </c>
      <c r="DV173" t="s">
        <v>160</v>
      </c>
      <c r="DW173" t="s">
        <v>159</v>
      </c>
      <c r="DX173" t="s">
        <v>159</v>
      </c>
      <c r="DY173" t="s">
        <v>159</v>
      </c>
      <c r="DZ173" t="s">
        <v>159</v>
      </c>
      <c r="EA173" t="s">
        <v>159</v>
      </c>
      <c r="EB173" t="s">
        <v>159</v>
      </c>
      <c r="EC173" t="s">
        <v>159</v>
      </c>
      <c r="ED173" t="s">
        <v>159</v>
      </c>
      <c r="EE173" t="s">
        <v>159</v>
      </c>
      <c r="EF173" t="s">
        <v>162</v>
      </c>
      <c r="EG173">
        <v>0.02</v>
      </c>
      <c r="EH173" t="s">
        <v>159</v>
      </c>
      <c r="EI173" t="s">
        <v>159</v>
      </c>
      <c r="EJ173" t="s">
        <v>159</v>
      </c>
      <c r="EL173">
        <v>0.03</v>
      </c>
      <c r="EM173">
        <v>0.01</v>
      </c>
      <c r="EO173" t="s">
        <v>159</v>
      </c>
      <c r="EP173">
        <v>0.01</v>
      </c>
      <c r="EQ173">
        <v>0.03</v>
      </c>
      <c r="ER173" t="s">
        <v>165</v>
      </c>
      <c r="ES173">
        <v>0.01</v>
      </c>
      <c r="EU173" t="s">
        <v>165</v>
      </c>
      <c r="EV173" t="s">
        <v>159</v>
      </c>
      <c r="EW173" t="s">
        <v>159</v>
      </c>
      <c r="EX173" t="s">
        <v>159</v>
      </c>
      <c r="EY173" t="s">
        <v>159</v>
      </c>
      <c r="FA173" t="s">
        <v>159</v>
      </c>
      <c r="FB173" t="s">
        <v>159</v>
      </c>
      <c r="FC173">
        <v>0.02</v>
      </c>
      <c r="FD173">
        <v>0.03</v>
      </c>
      <c r="FE173" t="s">
        <v>159</v>
      </c>
      <c r="FF173" t="s">
        <v>159</v>
      </c>
      <c r="FG173">
        <v>0.02</v>
      </c>
      <c r="FH173" t="s">
        <v>159</v>
      </c>
      <c r="FI173" t="s">
        <v>159</v>
      </c>
      <c r="FJ173" t="s">
        <v>162</v>
      </c>
      <c r="FK173" t="s">
        <v>159</v>
      </c>
      <c r="FL173" t="s">
        <v>159</v>
      </c>
      <c r="FM173" t="s">
        <v>159</v>
      </c>
      <c r="FN173" t="s">
        <v>159</v>
      </c>
      <c r="FO173" t="s">
        <v>159</v>
      </c>
      <c r="FP173" t="s">
        <v>165</v>
      </c>
      <c r="FQ173" t="s">
        <v>159</v>
      </c>
    </row>
    <row r="174" spans="2:173" x14ac:dyDescent="0.25">
      <c r="B174" t="s">
        <v>201</v>
      </c>
      <c r="C174" t="s">
        <v>200</v>
      </c>
      <c r="D174">
        <v>41056</v>
      </c>
      <c r="E174" t="s">
        <v>356</v>
      </c>
      <c r="F174" t="s">
        <v>81</v>
      </c>
      <c r="H174" t="s">
        <v>50</v>
      </c>
      <c r="I174">
        <v>7.58</v>
      </c>
      <c r="J174" s="5"/>
      <c r="K174" s="5">
        <v>212</v>
      </c>
      <c r="L174" t="s">
        <v>274</v>
      </c>
      <c r="M174">
        <v>153.80000000000001</v>
      </c>
      <c r="V174">
        <v>4211.2781954887214</v>
      </c>
      <c r="W174">
        <v>0.43405234809999999</v>
      </c>
      <c r="X174">
        <v>0.18216776849999999</v>
      </c>
      <c r="Y174">
        <v>0.1473801136</v>
      </c>
      <c r="Z174">
        <v>0.138173148</v>
      </c>
      <c r="AA174">
        <v>0.11288990829999999</v>
      </c>
      <c r="AB174">
        <v>8.2066707310000001E-2</v>
      </c>
      <c r="AC174">
        <v>3.6844525490000002E-2</v>
      </c>
      <c r="AD174">
        <v>1.7166821289999998E-2</v>
      </c>
      <c r="AE174">
        <v>8.9876065029999997E-3</v>
      </c>
      <c r="AF174">
        <v>1.65</v>
      </c>
      <c r="AG174" t="s">
        <v>160</v>
      </c>
      <c r="AH174" t="s">
        <v>179</v>
      </c>
      <c r="AI174">
        <v>0.94</v>
      </c>
      <c r="AJ174" t="s">
        <v>392</v>
      </c>
      <c r="AK174" t="s">
        <v>392</v>
      </c>
      <c r="AL174" t="s">
        <v>392</v>
      </c>
      <c r="AM174">
        <v>1300</v>
      </c>
      <c r="AN174">
        <v>960</v>
      </c>
      <c r="AO174">
        <v>179.00900000000001</v>
      </c>
      <c r="AP174">
        <v>11.45</v>
      </c>
      <c r="AS174">
        <v>2.63</v>
      </c>
      <c r="AT174">
        <v>13.9</v>
      </c>
      <c r="AU174">
        <v>12.9</v>
      </c>
      <c r="AV174">
        <v>11.215</v>
      </c>
      <c r="AW174">
        <v>164.15600000000001</v>
      </c>
      <c r="AX174">
        <v>8.3170000000000002</v>
      </c>
      <c r="BA174">
        <v>4.6849999999999996</v>
      </c>
      <c r="BD174">
        <v>70.5</v>
      </c>
      <c r="BE174">
        <v>10.85</v>
      </c>
      <c r="BF174">
        <v>8.27</v>
      </c>
      <c r="BG174">
        <v>4.45</v>
      </c>
      <c r="BH174">
        <v>147.36199999999999</v>
      </c>
      <c r="BJ174" t="s">
        <v>102</v>
      </c>
      <c r="BK174" t="s">
        <v>102</v>
      </c>
      <c r="BL174">
        <v>4900</v>
      </c>
      <c r="BM174" t="s">
        <v>102</v>
      </c>
      <c r="BN174">
        <v>210</v>
      </c>
      <c r="BO174">
        <v>240</v>
      </c>
      <c r="BS174" t="s">
        <v>102</v>
      </c>
      <c r="BT174" t="s">
        <v>102</v>
      </c>
      <c r="BU174" t="s">
        <v>102</v>
      </c>
      <c r="BW174">
        <v>770</v>
      </c>
      <c r="BY174" t="s">
        <v>99</v>
      </c>
      <c r="BZ174" t="s">
        <v>101</v>
      </c>
      <c r="CB174" t="s">
        <v>99</v>
      </c>
      <c r="CC174">
        <v>0.04</v>
      </c>
      <c r="CD174" t="s">
        <v>171</v>
      </c>
      <c r="CE174" t="s">
        <v>171</v>
      </c>
      <c r="CF174" t="s">
        <v>171</v>
      </c>
      <c r="CG174">
        <v>0.04</v>
      </c>
      <c r="CH174" t="s">
        <v>171</v>
      </c>
      <c r="CI174" t="s">
        <v>171</v>
      </c>
      <c r="CJ174" t="s">
        <v>173</v>
      </c>
      <c r="CK174" t="s">
        <v>174</v>
      </c>
      <c r="CL174" t="s">
        <v>171</v>
      </c>
      <c r="CM174" t="s">
        <v>173</v>
      </c>
      <c r="CN174" t="s">
        <v>171</v>
      </c>
      <c r="CO174" t="s">
        <v>171</v>
      </c>
      <c r="CP174">
        <v>0.02</v>
      </c>
      <c r="CQ174" t="s">
        <v>171</v>
      </c>
      <c r="CR174" t="s">
        <v>171</v>
      </c>
      <c r="CT174" t="s">
        <v>171</v>
      </c>
      <c r="CU174" t="s">
        <v>171</v>
      </c>
      <c r="CV174" t="s">
        <v>171</v>
      </c>
      <c r="CW174" t="s">
        <v>171</v>
      </c>
      <c r="CX174" t="s">
        <v>171</v>
      </c>
      <c r="CY174" t="s">
        <v>171</v>
      </c>
      <c r="CZ174" t="s">
        <v>171</v>
      </c>
      <c r="DA174" t="s">
        <v>171</v>
      </c>
      <c r="DB174" t="s">
        <v>175</v>
      </c>
      <c r="DC174" t="s">
        <v>171</v>
      </c>
      <c r="DD174" t="s">
        <v>171</v>
      </c>
      <c r="DE174" t="s">
        <v>176</v>
      </c>
      <c r="DF174" t="s">
        <v>171</v>
      </c>
      <c r="DG174" t="s">
        <v>171</v>
      </c>
      <c r="DH174" t="s">
        <v>177</v>
      </c>
      <c r="DI174" t="s">
        <v>171</v>
      </c>
      <c r="DJ174" t="s">
        <v>171</v>
      </c>
      <c r="DK174" t="s">
        <v>173</v>
      </c>
      <c r="DL174" t="s">
        <v>175</v>
      </c>
      <c r="DM174" t="s">
        <v>171</v>
      </c>
      <c r="DN174" t="s">
        <v>171</v>
      </c>
      <c r="DO174" t="s">
        <v>172</v>
      </c>
      <c r="DP174" t="s">
        <v>171</v>
      </c>
      <c r="DQ174" t="s">
        <v>171</v>
      </c>
      <c r="DR174" t="s">
        <v>171</v>
      </c>
      <c r="DS174" t="s">
        <v>171</v>
      </c>
      <c r="DT174" t="s">
        <v>175</v>
      </c>
      <c r="DU174" t="s">
        <v>172</v>
      </c>
      <c r="DV174">
        <v>0.2</v>
      </c>
      <c r="DW174" t="s">
        <v>171</v>
      </c>
      <c r="DX174" t="s">
        <v>171</v>
      </c>
      <c r="DY174" t="s">
        <v>171</v>
      </c>
      <c r="DZ174" t="s">
        <v>171</v>
      </c>
      <c r="EA174" t="s">
        <v>171</v>
      </c>
      <c r="EC174" t="s">
        <v>171</v>
      </c>
      <c r="ED174">
        <v>0.02</v>
      </c>
      <c r="EE174" t="s">
        <v>171</v>
      </c>
      <c r="EF174" t="s">
        <v>175</v>
      </c>
      <c r="EG174" t="s">
        <v>171</v>
      </c>
      <c r="EH174" t="s">
        <v>171</v>
      </c>
      <c r="EI174" t="s">
        <v>171</v>
      </c>
      <c r="EJ174" t="s">
        <v>171</v>
      </c>
      <c r="EL174">
        <v>0.02</v>
      </c>
      <c r="EM174">
        <v>0.03</v>
      </c>
      <c r="EO174" t="s">
        <v>171</v>
      </c>
      <c r="EP174">
        <v>0.01</v>
      </c>
      <c r="EQ174">
        <v>0.03</v>
      </c>
      <c r="ER174" t="s">
        <v>172</v>
      </c>
      <c r="ES174">
        <v>0.01</v>
      </c>
      <c r="EU174" t="s">
        <v>172</v>
      </c>
      <c r="EV174" t="s">
        <v>171</v>
      </c>
      <c r="EW174" t="s">
        <v>171</v>
      </c>
      <c r="EX174" t="s">
        <v>171</v>
      </c>
      <c r="EY174" t="s">
        <v>171</v>
      </c>
      <c r="FA174" t="s">
        <v>171</v>
      </c>
      <c r="FB174" t="s">
        <v>171</v>
      </c>
      <c r="FC174" t="s">
        <v>171</v>
      </c>
      <c r="FD174">
        <v>0.02</v>
      </c>
      <c r="FE174" t="s">
        <v>171</v>
      </c>
      <c r="FF174" t="s">
        <v>171</v>
      </c>
      <c r="FG174">
        <v>0.01</v>
      </c>
      <c r="FH174" t="s">
        <v>171</v>
      </c>
      <c r="FI174" t="s">
        <v>171</v>
      </c>
      <c r="FJ174" t="s">
        <v>175</v>
      </c>
      <c r="FK174" t="s">
        <v>171</v>
      </c>
      <c r="FL174" t="s">
        <v>171</v>
      </c>
      <c r="FM174" t="s">
        <v>171</v>
      </c>
      <c r="FN174" t="s">
        <v>171</v>
      </c>
      <c r="FO174" t="s">
        <v>171</v>
      </c>
      <c r="FP174" t="s">
        <v>172</v>
      </c>
      <c r="FQ174" t="s">
        <v>171</v>
      </c>
    </row>
    <row r="175" spans="2:173" x14ac:dyDescent="0.25">
      <c r="B175" t="s">
        <v>201</v>
      </c>
      <c r="C175" t="s">
        <v>200</v>
      </c>
      <c r="D175">
        <v>41065</v>
      </c>
      <c r="E175" t="s">
        <v>357</v>
      </c>
      <c r="F175" t="s">
        <v>81</v>
      </c>
      <c r="H175" t="s">
        <v>51</v>
      </c>
      <c r="I175">
        <v>8.16</v>
      </c>
      <c r="J175" s="5"/>
      <c r="K175" s="5">
        <v>212</v>
      </c>
      <c r="L175" t="s">
        <v>274</v>
      </c>
      <c r="M175">
        <v>193.5</v>
      </c>
      <c r="V175">
        <v>5630.8270676691727</v>
      </c>
      <c r="W175">
        <v>0.52649128440000004</v>
      </c>
      <c r="X175">
        <v>0.26887235050000002</v>
      </c>
      <c r="Y175">
        <v>0.22267156839999999</v>
      </c>
      <c r="Z175">
        <v>0.21008692679999999</v>
      </c>
      <c r="AA175">
        <v>0.175683111</v>
      </c>
      <c r="AB175">
        <v>0.13050337140000001</v>
      </c>
      <c r="AC175">
        <v>6.1510410160000001E-2</v>
      </c>
      <c r="AD175">
        <v>2.9502233490000002E-2</v>
      </c>
      <c r="AE175">
        <v>1.521345973E-2</v>
      </c>
      <c r="AF175">
        <v>1.55</v>
      </c>
      <c r="AG175" t="s">
        <v>160</v>
      </c>
      <c r="AH175" t="s">
        <v>179</v>
      </c>
      <c r="AI175">
        <v>1.2095</v>
      </c>
      <c r="AJ175" t="s">
        <v>392</v>
      </c>
      <c r="AK175" t="s">
        <v>392</v>
      </c>
      <c r="AL175" t="s">
        <v>392</v>
      </c>
      <c r="AM175">
        <v>1957</v>
      </c>
      <c r="AN175">
        <v>4540</v>
      </c>
      <c r="AO175">
        <v>237.041</v>
      </c>
      <c r="AP175">
        <v>7.06</v>
      </c>
      <c r="AS175">
        <v>3.78</v>
      </c>
      <c r="AT175">
        <v>25.5</v>
      </c>
      <c r="AU175">
        <v>4.2</v>
      </c>
      <c r="AV175">
        <v>7.6719999999999979</v>
      </c>
      <c r="AW175">
        <v>220.286</v>
      </c>
      <c r="AX175">
        <v>4.9710000000000001</v>
      </c>
      <c r="BA175">
        <v>7.7269999999999994</v>
      </c>
      <c r="BD175">
        <v>76.599999999999994</v>
      </c>
      <c r="BE175">
        <v>6</v>
      </c>
      <c r="BF175">
        <v>12.15</v>
      </c>
      <c r="BG175">
        <v>9</v>
      </c>
      <c r="BH175">
        <v>104.35100000000001</v>
      </c>
      <c r="BJ175" t="s">
        <v>102</v>
      </c>
      <c r="BK175" t="s">
        <v>102</v>
      </c>
      <c r="BL175">
        <v>3100</v>
      </c>
      <c r="BM175" t="s">
        <v>102</v>
      </c>
      <c r="BN175">
        <v>130</v>
      </c>
      <c r="BO175">
        <v>1000</v>
      </c>
      <c r="BS175" t="s">
        <v>102</v>
      </c>
      <c r="BT175" t="s">
        <v>102</v>
      </c>
      <c r="BU175" t="s">
        <v>102</v>
      </c>
      <c r="BW175">
        <v>520</v>
      </c>
      <c r="BY175" t="s">
        <v>99</v>
      </c>
      <c r="BZ175" t="s">
        <v>104</v>
      </c>
      <c r="CB175" t="s">
        <v>99</v>
      </c>
      <c r="CC175">
        <v>0.01</v>
      </c>
      <c r="CD175" t="s">
        <v>171</v>
      </c>
      <c r="CE175" t="s">
        <v>171</v>
      </c>
      <c r="CF175" t="s">
        <v>171</v>
      </c>
      <c r="CG175" t="s">
        <v>172</v>
      </c>
      <c r="CH175" t="s">
        <v>171</v>
      </c>
      <c r="CI175" t="s">
        <v>171</v>
      </c>
      <c r="CJ175" t="s">
        <v>173</v>
      </c>
      <c r="CK175" t="s">
        <v>174</v>
      </c>
      <c r="CL175" t="s">
        <v>171</v>
      </c>
      <c r="CM175" t="s">
        <v>173</v>
      </c>
      <c r="CN175" t="s">
        <v>171</v>
      </c>
      <c r="CO175" t="s">
        <v>171</v>
      </c>
      <c r="CP175">
        <v>0.02</v>
      </c>
      <c r="CQ175" t="s">
        <v>171</v>
      </c>
      <c r="CR175" t="s">
        <v>171</v>
      </c>
      <c r="CT175" t="s">
        <v>171</v>
      </c>
      <c r="CU175" t="s">
        <v>171</v>
      </c>
      <c r="CV175" t="s">
        <v>171</v>
      </c>
      <c r="CW175" t="s">
        <v>171</v>
      </c>
      <c r="CX175" t="s">
        <v>171</v>
      </c>
      <c r="CY175" t="s">
        <v>171</v>
      </c>
      <c r="CZ175" t="s">
        <v>171</v>
      </c>
      <c r="DA175" t="s">
        <v>171</v>
      </c>
      <c r="DB175" t="s">
        <v>175</v>
      </c>
      <c r="DC175" t="s">
        <v>171</v>
      </c>
      <c r="DD175" t="s">
        <v>171</v>
      </c>
      <c r="DE175" t="s">
        <v>176</v>
      </c>
      <c r="DF175" t="s">
        <v>171</v>
      </c>
      <c r="DG175" t="s">
        <v>171</v>
      </c>
      <c r="DH175" t="s">
        <v>177</v>
      </c>
      <c r="DI175" t="s">
        <v>171</v>
      </c>
      <c r="DJ175" t="s">
        <v>171</v>
      </c>
      <c r="DK175" t="s">
        <v>173</v>
      </c>
      <c r="DL175" t="s">
        <v>175</v>
      </c>
      <c r="DM175" t="s">
        <v>171</v>
      </c>
      <c r="DN175" t="s">
        <v>171</v>
      </c>
      <c r="DO175" t="s">
        <v>172</v>
      </c>
      <c r="DP175" t="s">
        <v>171</v>
      </c>
      <c r="DQ175" t="s">
        <v>171</v>
      </c>
      <c r="DR175" t="s">
        <v>171</v>
      </c>
      <c r="DS175" t="s">
        <v>171</v>
      </c>
      <c r="DT175" t="s">
        <v>175</v>
      </c>
      <c r="DU175" t="s">
        <v>172</v>
      </c>
      <c r="DV175">
        <v>0.2</v>
      </c>
      <c r="DW175" t="s">
        <v>171</v>
      </c>
      <c r="DX175" t="s">
        <v>171</v>
      </c>
      <c r="DY175" t="s">
        <v>171</v>
      </c>
      <c r="DZ175" t="s">
        <v>171</v>
      </c>
      <c r="EA175" t="s">
        <v>171</v>
      </c>
      <c r="EC175" t="s">
        <v>171</v>
      </c>
      <c r="ED175" t="s">
        <v>171</v>
      </c>
      <c r="EE175" t="s">
        <v>171</v>
      </c>
      <c r="EF175" t="s">
        <v>175</v>
      </c>
      <c r="EG175" t="s">
        <v>171</v>
      </c>
      <c r="EH175" t="s">
        <v>171</v>
      </c>
      <c r="EI175" t="s">
        <v>171</v>
      </c>
      <c r="EJ175" t="s">
        <v>171</v>
      </c>
      <c r="EL175">
        <v>0.02</v>
      </c>
      <c r="EM175">
        <v>0.02</v>
      </c>
      <c r="EO175" t="s">
        <v>171</v>
      </c>
      <c r="EP175">
        <v>0.01</v>
      </c>
      <c r="EQ175">
        <v>0.04</v>
      </c>
      <c r="ER175" t="s">
        <v>172</v>
      </c>
      <c r="ES175">
        <v>0.01</v>
      </c>
      <c r="EU175" t="s">
        <v>172</v>
      </c>
      <c r="EV175" t="s">
        <v>171</v>
      </c>
      <c r="EW175" t="s">
        <v>171</v>
      </c>
      <c r="EX175" t="s">
        <v>171</v>
      </c>
      <c r="EY175" t="s">
        <v>171</v>
      </c>
      <c r="FA175" t="s">
        <v>171</v>
      </c>
      <c r="FB175" t="s">
        <v>171</v>
      </c>
      <c r="FC175" t="s">
        <v>171</v>
      </c>
      <c r="FD175">
        <v>0.04</v>
      </c>
      <c r="FE175" t="s">
        <v>171</v>
      </c>
      <c r="FF175" t="s">
        <v>171</v>
      </c>
      <c r="FG175">
        <v>0.01</v>
      </c>
      <c r="FH175" t="s">
        <v>171</v>
      </c>
      <c r="FI175" t="s">
        <v>171</v>
      </c>
      <c r="FJ175" t="s">
        <v>175</v>
      </c>
      <c r="FK175" t="s">
        <v>171</v>
      </c>
      <c r="FL175" t="s">
        <v>171</v>
      </c>
      <c r="FM175" t="s">
        <v>171</v>
      </c>
      <c r="FN175" t="s">
        <v>171</v>
      </c>
      <c r="FO175" t="s">
        <v>171</v>
      </c>
      <c r="FP175" t="s">
        <v>172</v>
      </c>
      <c r="FQ175" t="s">
        <v>171</v>
      </c>
    </row>
    <row r="176" spans="2:173" x14ac:dyDescent="0.25">
      <c r="B176" t="s">
        <v>201</v>
      </c>
      <c r="C176" t="s">
        <v>200</v>
      </c>
      <c r="D176">
        <v>41093</v>
      </c>
      <c r="E176" t="s">
        <v>358</v>
      </c>
      <c r="F176" t="s">
        <v>81</v>
      </c>
      <c r="H176" t="s">
        <v>52</v>
      </c>
      <c r="I176">
        <v>8.11</v>
      </c>
      <c r="J176" s="5"/>
      <c r="K176" s="5">
        <v>238</v>
      </c>
      <c r="L176" t="s">
        <v>274</v>
      </c>
      <c r="M176">
        <v>174.3</v>
      </c>
      <c r="W176">
        <v>0.56774103639999995</v>
      </c>
      <c r="X176">
        <v>0.31035360690000002</v>
      </c>
      <c r="Y176">
        <v>0.2634520829</v>
      </c>
      <c r="Z176">
        <v>0.25048679109999999</v>
      </c>
      <c r="AA176">
        <v>0.2116869092</v>
      </c>
      <c r="AB176">
        <v>0.15855593979999999</v>
      </c>
      <c r="AC176">
        <v>7.8840069469999996E-2</v>
      </c>
      <c r="AD176">
        <v>4.2557589710000003E-2</v>
      </c>
      <c r="AE176">
        <v>2.5433592500000001E-2</v>
      </c>
      <c r="AF176" t="s">
        <v>392</v>
      </c>
      <c r="AG176" t="s">
        <v>392</v>
      </c>
      <c r="AH176" t="s">
        <v>392</v>
      </c>
      <c r="AI176" t="s">
        <v>392</v>
      </c>
      <c r="AJ176" t="s">
        <v>392</v>
      </c>
      <c r="AK176" t="s">
        <v>392</v>
      </c>
      <c r="AL176" t="s">
        <v>392</v>
      </c>
      <c r="AO176">
        <v>21.901589999999999</v>
      </c>
      <c r="AP176">
        <v>10.098000000000001</v>
      </c>
      <c r="AQ176">
        <v>63.72</v>
      </c>
      <c r="AR176">
        <v>8673.5059999999994</v>
      </c>
      <c r="AS176">
        <v>3.02</v>
      </c>
      <c r="AT176">
        <v>16.146000000000001</v>
      </c>
      <c r="AU176">
        <v>4.2300000000000004</v>
      </c>
      <c r="AV176">
        <v>10.792999999999999</v>
      </c>
      <c r="AW176">
        <v>16.178999999999998</v>
      </c>
      <c r="AX176">
        <v>1.187273</v>
      </c>
      <c r="AY176">
        <v>3851.1</v>
      </c>
      <c r="AZ176">
        <v>9008.348</v>
      </c>
      <c r="BA176">
        <v>2.77128</v>
      </c>
      <c r="BB176">
        <v>30.995999999999999</v>
      </c>
      <c r="BC176">
        <v>26524.01</v>
      </c>
      <c r="BD176">
        <v>35.774999999999999</v>
      </c>
      <c r="BE176">
        <v>6.14</v>
      </c>
      <c r="BF176">
        <v>23.1</v>
      </c>
      <c r="BG176">
        <v>66.34</v>
      </c>
      <c r="BH176">
        <v>29.244</v>
      </c>
      <c r="BJ176" t="s">
        <v>102</v>
      </c>
      <c r="BK176" t="s">
        <v>102</v>
      </c>
      <c r="BL176" t="s">
        <v>99</v>
      </c>
      <c r="BM176" t="s">
        <v>102</v>
      </c>
      <c r="BN176">
        <v>89</v>
      </c>
      <c r="BO176" t="s">
        <v>100</v>
      </c>
      <c r="BS176" t="s">
        <v>102</v>
      </c>
      <c r="BT176" t="s">
        <v>102</v>
      </c>
      <c r="BU176" t="s">
        <v>102</v>
      </c>
      <c r="BW176" t="s">
        <v>100</v>
      </c>
      <c r="BY176" t="s">
        <v>99</v>
      </c>
      <c r="CB176" t="s">
        <v>99</v>
      </c>
      <c r="CC176">
        <v>0.02</v>
      </c>
      <c r="CD176" t="s">
        <v>171</v>
      </c>
      <c r="CE176" t="s">
        <v>171</v>
      </c>
      <c r="CF176" t="s">
        <v>171</v>
      </c>
      <c r="CG176" t="s">
        <v>172</v>
      </c>
      <c r="CH176" t="s">
        <v>171</v>
      </c>
      <c r="CI176" t="s">
        <v>171</v>
      </c>
      <c r="CJ176" t="s">
        <v>173</v>
      </c>
      <c r="CK176" t="s">
        <v>174</v>
      </c>
      <c r="CL176">
        <v>0.02</v>
      </c>
      <c r="CM176" t="s">
        <v>173</v>
      </c>
      <c r="CN176" t="s">
        <v>171</v>
      </c>
      <c r="CO176" t="s">
        <v>171</v>
      </c>
      <c r="CP176">
        <v>0.01</v>
      </c>
      <c r="CQ176" t="s">
        <v>171</v>
      </c>
      <c r="CR176" t="s">
        <v>171</v>
      </c>
      <c r="CT176" t="s">
        <v>171</v>
      </c>
      <c r="CU176" t="s">
        <v>171</v>
      </c>
      <c r="CV176" t="s">
        <v>171</v>
      </c>
      <c r="CW176" t="s">
        <v>171</v>
      </c>
      <c r="CX176" t="s">
        <v>171</v>
      </c>
      <c r="CY176" t="s">
        <v>171</v>
      </c>
      <c r="CZ176" t="s">
        <v>171</v>
      </c>
      <c r="DA176" t="s">
        <v>171</v>
      </c>
      <c r="DB176" t="s">
        <v>175</v>
      </c>
      <c r="DC176" t="s">
        <v>171</v>
      </c>
      <c r="DD176" t="s">
        <v>171</v>
      </c>
      <c r="DE176" t="s">
        <v>176</v>
      </c>
      <c r="DF176" t="s">
        <v>171</v>
      </c>
      <c r="DG176" t="s">
        <v>171</v>
      </c>
      <c r="DH176" t="s">
        <v>177</v>
      </c>
      <c r="DI176" t="s">
        <v>171</v>
      </c>
      <c r="DJ176" t="s">
        <v>171</v>
      </c>
      <c r="DK176" t="s">
        <v>173</v>
      </c>
      <c r="DL176" t="s">
        <v>175</v>
      </c>
      <c r="DM176" t="s">
        <v>171</v>
      </c>
      <c r="DN176" t="s">
        <v>171</v>
      </c>
      <c r="DO176" t="s">
        <v>172</v>
      </c>
      <c r="DP176" t="s">
        <v>171</v>
      </c>
      <c r="DQ176" t="s">
        <v>171</v>
      </c>
      <c r="DR176" t="s">
        <v>171</v>
      </c>
      <c r="DS176" t="s">
        <v>171</v>
      </c>
      <c r="DT176" t="s">
        <v>175</v>
      </c>
      <c r="DU176" t="s">
        <v>172</v>
      </c>
      <c r="DV176">
        <v>0.3</v>
      </c>
      <c r="DW176" t="s">
        <v>171</v>
      </c>
      <c r="DX176" t="s">
        <v>171</v>
      </c>
      <c r="DY176" t="s">
        <v>171</v>
      </c>
      <c r="DZ176" t="s">
        <v>171</v>
      </c>
      <c r="EA176" t="s">
        <v>171</v>
      </c>
      <c r="EC176" t="s">
        <v>171</v>
      </c>
      <c r="ED176" t="s">
        <v>171</v>
      </c>
      <c r="EE176" t="s">
        <v>171</v>
      </c>
      <c r="EF176" t="s">
        <v>175</v>
      </c>
      <c r="EG176">
        <v>0.04</v>
      </c>
      <c r="EH176" t="s">
        <v>171</v>
      </c>
      <c r="EI176" t="s">
        <v>171</v>
      </c>
      <c r="EJ176" t="s">
        <v>171</v>
      </c>
      <c r="EL176">
        <v>0.02</v>
      </c>
      <c r="EM176">
        <v>0.05</v>
      </c>
      <c r="EO176" t="s">
        <v>171</v>
      </c>
      <c r="EP176">
        <v>0.01</v>
      </c>
      <c r="EQ176">
        <v>0.02</v>
      </c>
      <c r="ER176" t="s">
        <v>172</v>
      </c>
      <c r="ES176" t="s">
        <v>171</v>
      </c>
      <c r="EU176" t="s">
        <v>172</v>
      </c>
      <c r="EV176" t="s">
        <v>171</v>
      </c>
      <c r="EW176" t="s">
        <v>171</v>
      </c>
      <c r="EX176" t="s">
        <v>171</v>
      </c>
      <c r="EY176" t="s">
        <v>171</v>
      </c>
      <c r="FA176" t="s">
        <v>171</v>
      </c>
      <c r="FB176" t="s">
        <v>171</v>
      </c>
      <c r="FC176" t="s">
        <v>171</v>
      </c>
      <c r="FD176">
        <v>0.03</v>
      </c>
      <c r="FE176" t="s">
        <v>171</v>
      </c>
      <c r="FF176" t="s">
        <v>171</v>
      </c>
      <c r="FG176">
        <v>0.01</v>
      </c>
      <c r="FH176" t="s">
        <v>171</v>
      </c>
      <c r="FI176" t="s">
        <v>171</v>
      </c>
      <c r="FJ176" t="s">
        <v>175</v>
      </c>
      <c r="FK176" t="s">
        <v>171</v>
      </c>
      <c r="FL176" t="s">
        <v>171</v>
      </c>
      <c r="FM176" t="s">
        <v>171</v>
      </c>
      <c r="FN176" t="s">
        <v>171</v>
      </c>
      <c r="FO176" t="s">
        <v>171</v>
      </c>
      <c r="FP176" t="s">
        <v>172</v>
      </c>
      <c r="FQ176" t="s">
        <v>171</v>
      </c>
    </row>
    <row r="177" spans="2:173" x14ac:dyDescent="0.25">
      <c r="B177" t="s">
        <v>201</v>
      </c>
      <c r="C177" t="s">
        <v>200</v>
      </c>
      <c r="D177">
        <v>41427</v>
      </c>
      <c r="E177" t="s">
        <v>342</v>
      </c>
      <c r="F177" t="s">
        <v>81</v>
      </c>
      <c r="I177">
        <v>7.69</v>
      </c>
      <c r="J177" s="5">
        <v>18.766666666667</v>
      </c>
      <c r="K177" s="5">
        <v>255</v>
      </c>
      <c r="L177">
        <v>1.8886033999999999E-2</v>
      </c>
      <c r="N177">
        <v>3.27E-2</v>
      </c>
      <c r="O177">
        <v>3.3000000000000002E-2</v>
      </c>
      <c r="P177">
        <v>2.1700000000000001E-2</v>
      </c>
      <c r="Q177" s="2">
        <v>1.0583</v>
      </c>
      <c r="R177">
        <v>9.4233457763905228</v>
      </c>
      <c r="S177">
        <v>3.8167663772542468</v>
      </c>
      <c r="T177">
        <v>3.0093992221197397E-2</v>
      </c>
      <c r="U177">
        <v>1.157216003155108</v>
      </c>
      <c r="V177">
        <v>2668</v>
      </c>
      <c r="W177">
        <v>0.56932799999999995</v>
      </c>
      <c r="X177">
        <v>0.19947799999999999</v>
      </c>
      <c r="Y177">
        <v>0.151981</v>
      </c>
      <c r="Z177">
        <v>0.14022100000000001</v>
      </c>
      <c r="AA177">
        <v>0.107087</v>
      </c>
      <c r="AB177">
        <v>8.3138000000000004E-2</v>
      </c>
      <c r="AC177">
        <v>3.6662E-2</v>
      </c>
      <c r="AD177">
        <v>1.6395E-2</v>
      </c>
      <c r="AE177">
        <v>8.2330000000000007E-3</v>
      </c>
      <c r="AF177">
        <v>4.9000000000000004</v>
      </c>
      <c r="AG177" t="s">
        <v>160</v>
      </c>
      <c r="AH177" t="s">
        <v>179</v>
      </c>
      <c r="AI177">
        <v>1.78</v>
      </c>
      <c r="AJ177" t="s">
        <v>392</v>
      </c>
      <c r="AK177" t="s">
        <v>392</v>
      </c>
      <c r="AL177">
        <v>2.11</v>
      </c>
      <c r="AM177">
        <v>925</v>
      </c>
      <c r="AN177">
        <v>1566</v>
      </c>
      <c r="AO177">
        <v>74.019000000000005</v>
      </c>
      <c r="AP177">
        <v>6.6150000000000002</v>
      </c>
      <c r="AQ177">
        <v>49.537999999999997</v>
      </c>
      <c r="AR177">
        <v>20079.150000000001</v>
      </c>
      <c r="AS177">
        <v>2.84</v>
      </c>
      <c r="AT177">
        <v>19.875</v>
      </c>
      <c r="AU177">
        <v>7.4249999999999998</v>
      </c>
      <c r="AV177">
        <v>30.091999999999999</v>
      </c>
      <c r="AW177">
        <v>73.454999999999998</v>
      </c>
      <c r="AX177">
        <v>2.5674999999999999</v>
      </c>
      <c r="AY177">
        <v>3225.7739999999999</v>
      </c>
      <c r="AZ177">
        <v>6943.6570000000002</v>
      </c>
      <c r="BA177">
        <v>4.1943599999999996</v>
      </c>
      <c r="BB177">
        <v>4.42</v>
      </c>
      <c r="BC177">
        <v>22197.24</v>
      </c>
      <c r="BD177">
        <v>36.270000000000003</v>
      </c>
      <c r="BE177">
        <v>13</v>
      </c>
      <c r="BF177">
        <v>2.11</v>
      </c>
      <c r="BG177">
        <v>6.9429999999999996</v>
      </c>
      <c r="BH177">
        <v>235.67140000000001</v>
      </c>
      <c r="BI177" t="s">
        <v>180</v>
      </c>
      <c r="BJ177" t="s">
        <v>183</v>
      </c>
      <c r="BK177" t="s">
        <v>180</v>
      </c>
      <c r="BL177">
        <v>140</v>
      </c>
      <c r="BM177" t="s">
        <v>101</v>
      </c>
      <c r="BN177">
        <v>110</v>
      </c>
      <c r="BO177" t="s">
        <v>100</v>
      </c>
      <c r="BP177" t="s">
        <v>304</v>
      </c>
      <c r="BQ177" t="s">
        <v>303</v>
      </c>
      <c r="BR177" t="s">
        <v>303</v>
      </c>
      <c r="BS177" t="s">
        <v>101</v>
      </c>
      <c r="BT177" t="s">
        <v>180</v>
      </c>
      <c r="BU177" t="s">
        <v>101</v>
      </c>
      <c r="BV177" t="s">
        <v>101</v>
      </c>
      <c r="BW177" t="s">
        <v>100</v>
      </c>
      <c r="BX177" t="s">
        <v>101</v>
      </c>
      <c r="BY177" t="s">
        <v>101</v>
      </c>
      <c r="BZ177">
        <v>42</v>
      </c>
      <c r="CA177" t="s">
        <v>181</v>
      </c>
      <c r="CB177" t="s">
        <v>99</v>
      </c>
      <c r="CC177">
        <v>0.02</v>
      </c>
      <c r="CD177" t="s">
        <v>159</v>
      </c>
      <c r="CE177" t="s">
        <v>159</v>
      </c>
      <c r="CF177" t="s">
        <v>159</v>
      </c>
      <c r="CG177">
        <v>0.1</v>
      </c>
      <c r="CH177" t="s">
        <v>159</v>
      </c>
      <c r="CI177" t="s">
        <v>159</v>
      </c>
      <c r="CJ177" t="s">
        <v>160</v>
      </c>
      <c r="CK177" t="s">
        <v>161</v>
      </c>
      <c r="CL177" t="s">
        <v>159</v>
      </c>
      <c r="CM177" t="s">
        <v>160</v>
      </c>
      <c r="CN177" t="s">
        <v>159</v>
      </c>
      <c r="CO177" t="s">
        <v>159</v>
      </c>
      <c r="CP177">
        <v>0.03</v>
      </c>
      <c r="CQ177" t="s">
        <v>159</v>
      </c>
      <c r="CR177" t="s">
        <v>159</v>
      </c>
      <c r="CS177" t="s">
        <v>159</v>
      </c>
      <c r="CT177" t="s">
        <v>159</v>
      </c>
      <c r="CU177" t="s">
        <v>159</v>
      </c>
      <c r="CV177" t="s">
        <v>159</v>
      </c>
      <c r="CW177" t="s">
        <v>159</v>
      </c>
      <c r="CX177" t="s">
        <v>159</v>
      </c>
      <c r="CY177" t="s">
        <v>159</v>
      </c>
      <c r="CZ177" t="s">
        <v>159</v>
      </c>
      <c r="DA177" t="s">
        <v>159</v>
      </c>
      <c r="DB177" t="s">
        <v>162</v>
      </c>
      <c r="DC177" t="s">
        <v>159</v>
      </c>
      <c r="DD177" t="s">
        <v>159</v>
      </c>
      <c r="DE177" t="s">
        <v>163</v>
      </c>
      <c r="DF177" t="s">
        <v>159</v>
      </c>
      <c r="DG177" t="s">
        <v>159</v>
      </c>
      <c r="DH177" t="s">
        <v>164</v>
      </c>
      <c r="DI177" t="s">
        <v>341</v>
      </c>
      <c r="DJ177" t="s">
        <v>159</v>
      </c>
      <c r="DK177" t="s">
        <v>160</v>
      </c>
      <c r="DL177" t="s">
        <v>162</v>
      </c>
      <c r="DM177" t="s">
        <v>159</v>
      </c>
      <c r="DN177" t="s">
        <v>159</v>
      </c>
      <c r="DO177">
        <v>0.05</v>
      </c>
      <c r="DP177" t="s">
        <v>159</v>
      </c>
      <c r="DQ177" t="s">
        <v>159</v>
      </c>
      <c r="DR177" t="s">
        <v>159</v>
      </c>
      <c r="DS177" t="s">
        <v>159</v>
      </c>
      <c r="DT177" t="s">
        <v>162</v>
      </c>
      <c r="DU177" t="s">
        <v>165</v>
      </c>
      <c r="DV177">
        <v>0.1</v>
      </c>
      <c r="DW177" t="s">
        <v>159</v>
      </c>
      <c r="DX177" t="s">
        <v>159</v>
      </c>
      <c r="DY177" t="s">
        <v>159</v>
      </c>
      <c r="DZ177" t="s">
        <v>159</v>
      </c>
      <c r="EA177" t="s">
        <v>159</v>
      </c>
      <c r="EB177" t="s">
        <v>159</v>
      </c>
      <c r="EC177" t="s">
        <v>159</v>
      </c>
      <c r="ED177">
        <v>0.01</v>
      </c>
      <c r="EE177" t="s">
        <v>159</v>
      </c>
      <c r="EF177" t="s">
        <v>162</v>
      </c>
      <c r="EG177" t="s">
        <v>159</v>
      </c>
      <c r="EH177" t="s">
        <v>159</v>
      </c>
      <c r="EI177" t="s">
        <v>159</v>
      </c>
      <c r="EJ177" t="s">
        <v>159</v>
      </c>
      <c r="EK177" t="s">
        <v>159</v>
      </c>
      <c r="EL177">
        <v>7.0000000000000007E-2</v>
      </c>
      <c r="EM177">
        <v>0.02</v>
      </c>
      <c r="EN177" t="s">
        <v>159</v>
      </c>
      <c r="EO177" t="s">
        <v>159</v>
      </c>
      <c r="EP177">
        <v>0.02</v>
      </c>
      <c r="EQ177">
        <v>0.03</v>
      </c>
      <c r="ER177" t="s">
        <v>165</v>
      </c>
      <c r="ES177">
        <v>0.01</v>
      </c>
      <c r="ET177" t="s">
        <v>159</v>
      </c>
      <c r="EU177" t="s">
        <v>165</v>
      </c>
      <c r="EV177" t="s">
        <v>159</v>
      </c>
      <c r="EW177" t="s">
        <v>159</v>
      </c>
      <c r="EX177" t="s">
        <v>159</v>
      </c>
      <c r="EY177" t="s">
        <v>159</v>
      </c>
      <c r="FA177" t="s">
        <v>159</v>
      </c>
      <c r="FB177" t="s">
        <v>159</v>
      </c>
      <c r="FC177" t="s">
        <v>159</v>
      </c>
      <c r="FD177">
        <v>0.05</v>
      </c>
      <c r="FE177" t="s">
        <v>159</v>
      </c>
      <c r="FF177" t="s">
        <v>159</v>
      </c>
      <c r="FG177">
        <v>0.01</v>
      </c>
      <c r="FH177" t="s">
        <v>159</v>
      </c>
      <c r="FI177" t="s">
        <v>159</v>
      </c>
      <c r="FJ177" t="s">
        <v>162</v>
      </c>
      <c r="FK177" t="s">
        <v>159</v>
      </c>
      <c r="FL177" t="s">
        <v>159</v>
      </c>
      <c r="FM177" t="s">
        <v>159</v>
      </c>
      <c r="FN177" t="s">
        <v>159</v>
      </c>
      <c r="FO177" t="s">
        <v>159</v>
      </c>
      <c r="FP177" t="s">
        <v>165</v>
      </c>
      <c r="FQ177" t="s">
        <v>159</v>
      </c>
    </row>
    <row r="178" spans="2:173" x14ac:dyDescent="0.25">
      <c r="B178" t="s">
        <v>201</v>
      </c>
      <c r="C178" t="s">
        <v>200</v>
      </c>
      <c r="D178">
        <v>41536</v>
      </c>
      <c r="E178" t="s">
        <v>343</v>
      </c>
      <c r="F178" t="s">
        <v>81</v>
      </c>
      <c r="I178">
        <v>7.62</v>
      </c>
      <c r="J178" s="5">
        <v>5.55</v>
      </c>
      <c r="K178" s="5">
        <v>470</v>
      </c>
      <c r="L178">
        <v>5.893148E-3</v>
      </c>
      <c r="N178">
        <v>2.4500000000000001E-2</v>
      </c>
      <c r="O178">
        <v>9.8799999999999999E-2</v>
      </c>
      <c r="P178">
        <v>1.4500000000000001E-2</v>
      </c>
      <c r="Q178" s="2">
        <v>0.33449999999999996</v>
      </c>
      <c r="R178">
        <v>16.775473062936907</v>
      </c>
      <c r="S178">
        <v>3.2879880994480724</v>
      </c>
      <c r="T178">
        <v>1.3530258139755396E-2</v>
      </c>
      <c r="U178">
        <v>0.35445149609733223</v>
      </c>
      <c r="V178">
        <v>2428</v>
      </c>
      <c r="W178">
        <v>0.32225799999999999</v>
      </c>
      <c r="X178">
        <v>0.16708700000000001</v>
      </c>
      <c r="Y178">
        <v>0.13244300000000001</v>
      </c>
      <c r="Z178">
        <v>0.123609</v>
      </c>
      <c r="AA178">
        <v>9.2849000000000001E-2</v>
      </c>
      <c r="AB178">
        <v>6.6434000000000007E-2</v>
      </c>
      <c r="AC178">
        <v>2.6609000000000001E-2</v>
      </c>
      <c r="AD178">
        <v>9.9950000000000004E-3</v>
      </c>
      <c r="AE178">
        <v>3.4940000000000001E-3</v>
      </c>
      <c r="AF178">
        <v>8.94</v>
      </c>
      <c r="AG178" t="s">
        <v>160</v>
      </c>
      <c r="AH178" t="s">
        <v>179</v>
      </c>
      <c r="AI178">
        <v>5.25</v>
      </c>
      <c r="AJ178" t="s">
        <v>392</v>
      </c>
      <c r="AK178" t="s">
        <v>392</v>
      </c>
      <c r="AL178">
        <v>5.29</v>
      </c>
      <c r="AM178">
        <v>1271</v>
      </c>
      <c r="AN178">
        <v>2138</v>
      </c>
      <c r="AO178">
        <v>46.318489999999997</v>
      </c>
      <c r="AP178">
        <v>3.9510000000000001</v>
      </c>
      <c r="AQ178">
        <v>87.87</v>
      </c>
      <c r="AR178">
        <v>30728.37</v>
      </c>
      <c r="AS178">
        <v>3.75</v>
      </c>
      <c r="AT178">
        <v>25.506</v>
      </c>
      <c r="AU178">
        <v>1.52</v>
      </c>
      <c r="AV178">
        <v>21.427199999999999</v>
      </c>
      <c r="AW178">
        <v>152.846</v>
      </c>
      <c r="AX178">
        <v>1.1200000000000001</v>
      </c>
      <c r="AY178">
        <v>4363.2550000000001</v>
      </c>
      <c r="AZ178">
        <v>12902.84</v>
      </c>
      <c r="BA178">
        <v>4.9777199999999997</v>
      </c>
      <c r="BB178">
        <v>26.047999999999998</v>
      </c>
      <c r="BC178">
        <v>35344.910000000003</v>
      </c>
      <c r="BD178">
        <v>56.8</v>
      </c>
      <c r="BE178">
        <v>50.33</v>
      </c>
      <c r="BF178">
        <v>18.744</v>
      </c>
      <c r="BG178">
        <v>12.8</v>
      </c>
      <c r="BH178">
        <v>98.822000000000003</v>
      </c>
      <c r="BI178" t="s">
        <v>180</v>
      </c>
      <c r="BJ178" t="s">
        <v>183</v>
      </c>
      <c r="BK178" t="s">
        <v>180</v>
      </c>
      <c r="BL178">
        <v>140</v>
      </c>
      <c r="BM178" t="s">
        <v>101</v>
      </c>
      <c r="BN178">
        <v>56</v>
      </c>
      <c r="BO178" t="s">
        <v>100</v>
      </c>
      <c r="BP178" t="s">
        <v>304</v>
      </c>
      <c r="BQ178" t="s">
        <v>303</v>
      </c>
      <c r="BR178" t="s">
        <v>303</v>
      </c>
      <c r="BS178" t="s">
        <v>101</v>
      </c>
      <c r="BT178" t="s">
        <v>180</v>
      </c>
      <c r="BU178" t="s">
        <v>101</v>
      </c>
      <c r="BV178">
        <v>32</v>
      </c>
      <c r="BW178">
        <v>200</v>
      </c>
      <c r="BX178" t="s">
        <v>101</v>
      </c>
      <c r="BY178" t="s">
        <v>101</v>
      </c>
      <c r="BZ178">
        <v>4</v>
      </c>
      <c r="CA178" t="s">
        <v>181</v>
      </c>
      <c r="CB178" t="s">
        <v>99</v>
      </c>
      <c r="CC178">
        <v>7.0000000000000007E-2</v>
      </c>
      <c r="CD178" t="s">
        <v>159</v>
      </c>
      <c r="CE178" t="s">
        <v>159</v>
      </c>
      <c r="CF178" t="s">
        <v>159</v>
      </c>
      <c r="CG178">
        <v>0.12</v>
      </c>
      <c r="CH178" t="s">
        <v>159</v>
      </c>
      <c r="CI178" t="s">
        <v>159</v>
      </c>
      <c r="CJ178" t="s">
        <v>160</v>
      </c>
      <c r="CK178" t="s">
        <v>161</v>
      </c>
      <c r="CL178" t="s">
        <v>159</v>
      </c>
      <c r="CM178" t="s">
        <v>160</v>
      </c>
      <c r="CN178" t="s">
        <v>159</v>
      </c>
      <c r="CO178" t="s">
        <v>159</v>
      </c>
      <c r="CP178">
        <v>7.0000000000000007E-2</v>
      </c>
      <c r="CQ178" t="s">
        <v>159</v>
      </c>
      <c r="CR178" t="s">
        <v>159</v>
      </c>
      <c r="CS178" t="s">
        <v>162</v>
      </c>
      <c r="CT178" t="s">
        <v>159</v>
      </c>
      <c r="CU178" t="s">
        <v>159</v>
      </c>
      <c r="CV178" t="s">
        <v>159</v>
      </c>
      <c r="CW178" t="s">
        <v>159</v>
      </c>
      <c r="CX178" t="s">
        <v>159</v>
      </c>
      <c r="CY178" t="s">
        <v>159</v>
      </c>
      <c r="CZ178" t="s">
        <v>159</v>
      </c>
      <c r="DA178" t="s">
        <v>159</v>
      </c>
      <c r="DB178" t="s">
        <v>162</v>
      </c>
      <c r="DC178" t="s">
        <v>159</v>
      </c>
      <c r="DD178" t="s">
        <v>159</v>
      </c>
      <c r="DE178" t="s">
        <v>163</v>
      </c>
      <c r="DF178" t="s">
        <v>159</v>
      </c>
      <c r="DG178" t="s">
        <v>159</v>
      </c>
      <c r="DH178" t="s">
        <v>164</v>
      </c>
      <c r="DI178" t="s">
        <v>341</v>
      </c>
      <c r="DJ178" t="s">
        <v>159</v>
      </c>
      <c r="DK178" t="s">
        <v>160</v>
      </c>
      <c r="DL178" t="s">
        <v>162</v>
      </c>
      <c r="DM178" t="s">
        <v>159</v>
      </c>
      <c r="DN178" t="s">
        <v>159</v>
      </c>
      <c r="DO178">
        <v>0.03</v>
      </c>
      <c r="DP178" t="s">
        <v>159</v>
      </c>
      <c r="DQ178" t="s">
        <v>159</v>
      </c>
      <c r="DR178" t="s">
        <v>159</v>
      </c>
      <c r="DS178" t="s">
        <v>159</v>
      </c>
      <c r="DT178" t="s">
        <v>162</v>
      </c>
      <c r="DU178" t="s">
        <v>165</v>
      </c>
      <c r="DV178">
        <v>0.3</v>
      </c>
      <c r="DW178" t="s">
        <v>159</v>
      </c>
      <c r="DX178" t="s">
        <v>159</v>
      </c>
      <c r="DY178" t="s">
        <v>159</v>
      </c>
      <c r="DZ178" t="s">
        <v>159</v>
      </c>
      <c r="EA178" t="s">
        <v>159</v>
      </c>
      <c r="EB178" t="s">
        <v>159</v>
      </c>
      <c r="EC178" t="s">
        <v>159</v>
      </c>
      <c r="ED178">
        <v>0.05</v>
      </c>
      <c r="EE178" t="s">
        <v>159</v>
      </c>
      <c r="EF178" t="s">
        <v>162</v>
      </c>
      <c r="EG178">
        <v>0.01</v>
      </c>
      <c r="EH178" t="s">
        <v>159</v>
      </c>
      <c r="EI178" t="s">
        <v>159</v>
      </c>
      <c r="EJ178" t="s">
        <v>159</v>
      </c>
      <c r="EK178" t="s">
        <v>159</v>
      </c>
      <c r="EL178">
        <v>0.04</v>
      </c>
      <c r="EM178">
        <v>0.02</v>
      </c>
      <c r="EN178" t="s">
        <v>159</v>
      </c>
      <c r="EO178" t="s">
        <v>159</v>
      </c>
      <c r="EP178">
        <v>0.02</v>
      </c>
      <c r="EQ178">
        <v>0.05</v>
      </c>
      <c r="ER178" t="s">
        <v>165</v>
      </c>
      <c r="ES178">
        <v>0.01</v>
      </c>
      <c r="ET178" t="s">
        <v>159</v>
      </c>
      <c r="EU178" t="s">
        <v>165</v>
      </c>
      <c r="EV178" t="s">
        <v>159</v>
      </c>
      <c r="EW178" t="s">
        <v>159</v>
      </c>
      <c r="EX178" t="s">
        <v>159</v>
      </c>
      <c r="EY178">
        <v>0.01</v>
      </c>
      <c r="FA178" t="s">
        <v>159</v>
      </c>
      <c r="FB178" t="s">
        <v>159</v>
      </c>
      <c r="FC178" t="s">
        <v>159</v>
      </c>
      <c r="FD178">
        <v>0.15</v>
      </c>
      <c r="FE178" t="s">
        <v>159</v>
      </c>
      <c r="FF178" t="s">
        <v>159</v>
      </c>
      <c r="FG178">
        <v>0.02</v>
      </c>
      <c r="FH178" t="s">
        <v>159</v>
      </c>
      <c r="FI178" t="s">
        <v>159</v>
      </c>
      <c r="FJ178" t="s">
        <v>162</v>
      </c>
      <c r="FK178" t="s">
        <v>159</v>
      </c>
      <c r="FL178" t="s">
        <v>159</v>
      </c>
      <c r="FM178">
        <v>0.01</v>
      </c>
      <c r="FN178" t="s">
        <v>159</v>
      </c>
      <c r="FO178" t="s">
        <v>159</v>
      </c>
      <c r="FP178" t="s">
        <v>165</v>
      </c>
      <c r="FQ178" t="s">
        <v>159</v>
      </c>
    </row>
    <row r="179" spans="2:173" x14ac:dyDescent="0.25">
      <c r="B179" t="s">
        <v>201</v>
      </c>
      <c r="C179" t="s">
        <v>200</v>
      </c>
      <c r="D179">
        <v>41612</v>
      </c>
      <c r="E179" t="s">
        <v>344</v>
      </c>
      <c r="F179" t="s">
        <v>81</v>
      </c>
      <c r="I179">
        <v>8.3000000000000007</v>
      </c>
      <c r="J179" s="5">
        <v>6.596666667</v>
      </c>
      <c r="K179" s="5">
        <v>343</v>
      </c>
      <c r="L179">
        <v>4.3198020000000002E-3</v>
      </c>
      <c r="N179">
        <v>3.6600000000000001E-2</v>
      </c>
      <c r="O179">
        <v>4.7699999999999999E-2</v>
      </c>
      <c r="P179">
        <v>5.4099999999999999E-3</v>
      </c>
      <c r="Q179" s="2">
        <v>0.36158999999999997</v>
      </c>
      <c r="R179">
        <v>14.066665586043367</v>
      </c>
      <c r="S179">
        <v>3.1724032871005114</v>
      </c>
      <c r="T179">
        <v>1.0513239931718257E-2</v>
      </c>
      <c r="U179">
        <v>0.39306259564947971</v>
      </c>
      <c r="V179">
        <v>6205</v>
      </c>
      <c r="W179">
        <v>0.33995199999999998</v>
      </c>
      <c r="X179">
        <v>0.16397600000000001</v>
      </c>
      <c r="Y179">
        <v>0.128856</v>
      </c>
      <c r="Z179">
        <v>0.11973399999999999</v>
      </c>
      <c r="AA179">
        <v>8.6895E-2</v>
      </c>
      <c r="AB179">
        <v>6.1941999999999997E-2</v>
      </c>
      <c r="AC179">
        <v>2.3673E-2</v>
      </c>
      <c r="AD179">
        <v>8.4799999999999997E-3</v>
      </c>
      <c r="AE179">
        <v>2.7629999999999998E-3</v>
      </c>
      <c r="AF179">
        <v>10.82</v>
      </c>
      <c r="AG179" t="s">
        <v>160</v>
      </c>
      <c r="AH179" t="s">
        <v>179</v>
      </c>
      <c r="AI179">
        <v>8.35</v>
      </c>
      <c r="AJ179" t="s">
        <v>392</v>
      </c>
      <c r="AK179" t="s">
        <v>392</v>
      </c>
      <c r="AL179">
        <v>6.33</v>
      </c>
      <c r="AM179">
        <v>204</v>
      </c>
      <c r="AN179">
        <v>380</v>
      </c>
      <c r="AO179">
        <v>31.510619999999999</v>
      </c>
      <c r="AP179">
        <v>6.2039999999999997</v>
      </c>
      <c r="AQ179">
        <v>77.489999999999995</v>
      </c>
      <c r="AR179">
        <v>27416.97</v>
      </c>
      <c r="AS179">
        <v>10.42</v>
      </c>
      <c r="AT179">
        <v>17.861999999999998</v>
      </c>
      <c r="AU179">
        <v>8.19</v>
      </c>
      <c r="AV179">
        <v>20.95</v>
      </c>
      <c r="AW179">
        <v>75.346000000000004</v>
      </c>
      <c r="AX179">
        <v>1.8779999999999999</v>
      </c>
      <c r="AY179">
        <v>4692.1400000000003</v>
      </c>
      <c r="AZ179">
        <v>10096.030000000001</v>
      </c>
      <c r="BA179">
        <v>9.8042400000000001</v>
      </c>
      <c r="BB179">
        <v>40.235999999999997</v>
      </c>
      <c r="BC179">
        <v>31582.799999999999</v>
      </c>
      <c r="BD179">
        <v>23.25</v>
      </c>
      <c r="BE179">
        <v>4.03</v>
      </c>
      <c r="BF179">
        <v>30.896000000000001</v>
      </c>
      <c r="BG179">
        <v>137.94999999999999</v>
      </c>
      <c r="BH179">
        <v>103.327</v>
      </c>
      <c r="BI179" t="s">
        <v>180</v>
      </c>
      <c r="BJ179" t="s">
        <v>183</v>
      </c>
      <c r="BK179" t="s">
        <v>180</v>
      </c>
      <c r="BL179">
        <v>100</v>
      </c>
      <c r="BM179" t="s">
        <v>101</v>
      </c>
      <c r="BN179">
        <v>27</v>
      </c>
      <c r="BO179" t="s">
        <v>100</v>
      </c>
      <c r="BP179" t="s">
        <v>304</v>
      </c>
      <c r="BQ179" t="s">
        <v>303</v>
      </c>
      <c r="BR179" t="s">
        <v>303</v>
      </c>
      <c r="BS179" t="s">
        <v>101</v>
      </c>
      <c r="BT179" t="s">
        <v>180</v>
      </c>
      <c r="BU179" t="s">
        <v>101</v>
      </c>
      <c r="BV179" t="s">
        <v>101</v>
      </c>
      <c r="BW179">
        <v>730</v>
      </c>
      <c r="BX179" t="s">
        <v>101</v>
      </c>
      <c r="BY179" t="s">
        <v>101</v>
      </c>
      <c r="BZ179" t="s">
        <v>180</v>
      </c>
      <c r="CA179" t="s">
        <v>181</v>
      </c>
      <c r="CB179" t="s">
        <v>99</v>
      </c>
      <c r="CC179">
        <v>0.02</v>
      </c>
      <c r="CD179" t="s">
        <v>159</v>
      </c>
      <c r="CE179" t="s">
        <v>159</v>
      </c>
      <c r="CF179" t="s">
        <v>159</v>
      </c>
      <c r="CG179">
        <v>0.16</v>
      </c>
      <c r="CH179" t="s">
        <v>159</v>
      </c>
      <c r="CI179" t="s">
        <v>159</v>
      </c>
      <c r="CJ179" t="s">
        <v>160</v>
      </c>
      <c r="CK179" t="s">
        <v>161</v>
      </c>
      <c r="CL179" t="s">
        <v>159</v>
      </c>
      <c r="CM179" t="s">
        <v>160</v>
      </c>
      <c r="CN179" t="s">
        <v>159</v>
      </c>
      <c r="CO179" t="s">
        <v>159</v>
      </c>
      <c r="CP179">
        <v>0.09</v>
      </c>
      <c r="CQ179" t="s">
        <v>159</v>
      </c>
      <c r="CR179" t="s">
        <v>159</v>
      </c>
      <c r="CS179" t="s">
        <v>162</v>
      </c>
      <c r="CT179" t="s">
        <v>159</v>
      </c>
      <c r="CU179" t="s">
        <v>159</v>
      </c>
      <c r="CV179" t="s">
        <v>159</v>
      </c>
      <c r="CW179" t="s">
        <v>159</v>
      </c>
      <c r="CX179" t="s">
        <v>159</v>
      </c>
      <c r="CY179" t="s">
        <v>159</v>
      </c>
      <c r="CZ179" t="s">
        <v>159</v>
      </c>
      <c r="DA179" t="s">
        <v>159</v>
      </c>
      <c r="DB179" t="s">
        <v>162</v>
      </c>
      <c r="DC179" t="s">
        <v>159</v>
      </c>
      <c r="DD179" t="s">
        <v>159</v>
      </c>
      <c r="DE179" t="s">
        <v>163</v>
      </c>
      <c r="DF179" t="s">
        <v>159</v>
      </c>
      <c r="DG179" t="s">
        <v>159</v>
      </c>
      <c r="DH179" t="s">
        <v>164</v>
      </c>
      <c r="DI179" t="s">
        <v>341</v>
      </c>
      <c r="DJ179" t="s">
        <v>159</v>
      </c>
      <c r="DK179" t="s">
        <v>160</v>
      </c>
      <c r="DL179" t="s">
        <v>162</v>
      </c>
      <c r="DM179" t="s">
        <v>159</v>
      </c>
      <c r="DN179" t="s">
        <v>159</v>
      </c>
      <c r="DO179" t="s">
        <v>165</v>
      </c>
      <c r="DP179" t="s">
        <v>159</v>
      </c>
      <c r="DQ179" t="s">
        <v>159</v>
      </c>
      <c r="DR179" t="s">
        <v>159</v>
      </c>
      <c r="DS179" t="s">
        <v>159</v>
      </c>
      <c r="DT179" t="s">
        <v>162</v>
      </c>
      <c r="DU179" t="s">
        <v>165</v>
      </c>
      <c r="DV179">
        <v>0.1</v>
      </c>
      <c r="DW179" t="s">
        <v>159</v>
      </c>
      <c r="DX179" t="s">
        <v>159</v>
      </c>
      <c r="DY179" t="s">
        <v>159</v>
      </c>
      <c r="DZ179" t="s">
        <v>159</v>
      </c>
      <c r="EA179" t="s">
        <v>159</v>
      </c>
      <c r="EB179" t="s">
        <v>159</v>
      </c>
      <c r="EC179" t="s">
        <v>159</v>
      </c>
      <c r="ED179" t="s">
        <v>159</v>
      </c>
      <c r="EE179" t="s">
        <v>159</v>
      </c>
      <c r="EF179" t="s">
        <v>162</v>
      </c>
      <c r="EG179" t="s">
        <v>159</v>
      </c>
      <c r="EH179" t="s">
        <v>159</v>
      </c>
      <c r="EI179" t="s">
        <v>159</v>
      </c>
      <c r="EJ179" t="s">
        <v>159</v>
      </c>
      <c r="EK179" t="s">
        <v>159</v>
      </c>
      <c r="EL179">
        <v>0.02</v>
      </c>
      <c r="EM179">
        <v>0.01</v>
      </c>
      <c r="EN179" t="s">
        <v>159</v>
      </c>
      <c r="EO179" t="s">
        <v>159</v>
      </c>
      <c r="EP179">
        <v>0.01</v>
      </c>
      <c r="EQ179">
        <v>0.02</v>
      </c>
      <c r="ER179" t="s">
        <v>165</v>
      </c>
      <c r="ES179">
        <v>0.01</v>
      </c>
      <c r="ET179" t="s">
        <v>159</v>
      </c>
      <c r="EU179" t="s">
        <v>165</v>
      </c>
      <c r="EV179" t="s">
        <v>159</v>
      </c>
      <c r="EW179" t="s">
        <v>159</v>
      </c>
      <c r="EX179" t="s">
        <v>159</v>
      </c>
      <c r="EY179" t="s">
        <v>159</v>
      </c>
      <c r="FA179" t="s">
        <v>159</v>
      </c>
      <c r="FB179" t="s">
        <v>159</v>
      </c>
      <c r="FC179" t="s">
        <v>159</v>
      </c>
      <c r="FD179">
        <v>0.03</v>
      </c>
      <c r="FE179" t="s">
        <v>159</v>
      </c>
      <c r="FF179" t="s">
        <v>159</v>
      </c>
      <c r="FG179">
        <v>0.02</v>
      </c>
      <c r="FH179" t="s">
        <v>159</v>
      </c>
      <c r="FI179" t="s">
        <v>159</v>
      </c>
      <c r="FJ179" t="s">
        <v>162</v>
      </c>
      <c r="FK179" t="s">
        <v>159</v>
      </c>
      <c r="FL179" t="s">
        <v>159</v>
      </c>
      <c r="FM179" t="s">
        <v>159</v>
      </c>
      <c r="FN179" t="s">
        <v>159</v>
      </c>
      <c r="FO179" t="s">
        <v>159</v>
      </c>
      <c r="FP179" t="s">
        <v>165</v>
      </c>
      <c r="FQ179" t="s">
        <v>159</v>
      </c>
    </row>
    <row r="180" spans="2:173" x14ac:dyDescent="0.25">
      <c r="B180" t="s">
        <v>201</v>
      </c>
      <c r="C180" t="s">
        <v>195</v>
      </c>
      <c r="D180">
        <v>40673</v>
      </c>
      <c r="E180" t="s">
        <v>213</v>
      </c>
      <c r="F180" t="s">
        <v>81</v>
      </c>
      <c r="H180" t="s">
        <v>11</v>
      </c>
      <c r="I180">
        <v>6.61</v>
      </c>
      <c r="J180" s="5"/>
      <c r="K180" s="5"/>
      <c r="L180">
        <v>1.5968E-2</v>
      </c>
      <c r="M180">
        <v>161.4</v>
      </c>
      <c r="V180">
        <v>4223.913043478261</v>
      </c>
      <c r="W180">
        <v>0.32949280739999998</v>
      </c>
      <c r="X180">
        <v>0.14262987669999999</v>
      </c>
      <c r="Y180">
        <v>0.11009082940000001</v>
      </c>
      <c r="Z180">
        <v>0.10363642870000001</v>
      </c>
      <c r="AA180">
        <v>8.4805786610000003E-2</v>
      </c>
      <c r="AB180">
        <v>6.41567111E-2</v>
      </c>
      <c r="AC180">
        <v>3.076761402E-2</v>
      </c>
      <c r="AD180">
        <v>1.636844501E-2</v>
      </c>
      <c r="AE180">
        <v>9.2691751200000005E-3</v>
      </c>
      <c r="AF180">
        <v>2.21</v>
      </c>
      <c r="AG180">
        <v>0.19</v>
      </c>
      <c r="AH180">
        <v>1.1399999999999999</v>
      </c>
      <c r="AI180">
        <v>1.405</v>
      </c>
      <c r="AK180">
        <v>0.48</v>
      </c>
      <c r="AM180">
        <v>1700</v>
      </c>
      <c r="AN180">
        <v>16000</v>
      </c>
      <c r="AO180">
        <v>20.658999999999999</v>
      </c>
      <c r="AS180">
        <v>29</v>
      </c>
      <c r="AT180">
        <v>30.8</v>
      </c>
      <c r="AU180">
        <v>12.9</v>
      </c>
      <c r="AV180">
        <v>18.5</v>
      </c>
      <c r="AW180">
        <v>53.286999999999999</v>
      </c>
      <c r="BA180">
        <v>7.5739999999999998</v>
      </c>
      <c r="BD180">
        <v>120.5</v>
      </c>
      <c r="BE180">
        <v>31.47</v>
      </c>
      <c r="BG180">
        <v>11.6</v>
      </c>
      <c r="BH180">
        <v>548.58500000000004</v>
      </c>
    </row>
    <row r="181" spans="2:173" x14ac:dyDescent="0.25">
      <c r="B181" t="s">
        <v>201</v>
      </c>
      <c r="C181" t="s">
        <v>195</v>
      </c>
      <c r="D181">
        <v>40674</v>
      </c>
      <c r="E181" t="s">
        <v>214</v>
      </c>
      <c r="F181" t="s">
        <v>81</v>
      </c>
      <c r="H181" t="s">
        <v>12</v>
      </c>
      <c r="I181">
        <v>6.86</v>
      </c>
      <c r="J181" s="5"/>
      <c r="K181" s="5"/>
      <c r="L181">
        <v>2.6378888E-2</v>
      </c>
      <c r="M181">
        <v>154.19999999999999</v>
      </c>
      <c r="W181">
        <v>0.30675074460000001</v>
      </c>
      <c r="X181">
        <v>0.1357673854</v>
      </c>
      <c r="Y181">
        <v>0.1063685492</v>
      </c>
      <c r="Z181">
        <v>0.1002342552</v>
      </c>
      <c r="AA181">
        <v>8.4412425760000007E-2</v>
      </c>
      <c r="AB181">
        <v>6.574776769E-2</v>
      </c>
      <c r="AC181">
        <v>3.5555046049999997E-2</v>
      </c>
      <c r="AD181">
        <v>2.1365215999999999E-2</v>
      </c>
      <c r="AE181">
        <v>1.4225312509999999E-2</v>
      </c>
      <c r="AF181">
        <v>1.39</v>
      </c>
      <c r="AG181">
        <v>0.19</v>
      </c>
      <c r="AH181" t="s">
        <v>179</v>
      </c>
      <c r="AI181">
        <v>2.48</v>
      </c>
      <c r="AK181">
        <v>0.06</v>
      </c>
      <c r="AM181">
        <v>1900</v>
      </c>
      <c r="AN181">
        <v>14833</v>
      </c>
      <c r="AO181">
        <v>36.229999999999997</v>
      </c>
      <c r="AS181">
        <v>50.6</v>
      </c>
      <c r="AT181">
        <v>14.5</v>
      </c>
      <c r="AU181">
        <v>13.6</v>
      </c>
      <c r="AV181">
        <v>12.276999999999999</v>
      </c>
      <c r="AW181">
        <v>46.685000000000002</v>
      </c>
      <c r="BA181">
        <v>7.5330000000000004</v>
      </c>
      <c r="BD181">
        <v>27.9</v>
      </c>
      <c r="BE181">
        <v>32.01</v>
      </c>
      <c r="BG181">
        <v>10.4</v>
      </c>
      <c r="BH181">
        <v>651.95500000000004</v>
      </c>
    </row>
    <row r="182" spans="2:173" x14ac:dyDescent="0.25">
      <c r="B182" t="s">
        <v>201</v>
      </c>
      <c r="C182" t="s">
        <v>195</v>
      </c>
      <c r="D182">
        <v>40686</v>
      </c>
      <c r="E182" t="s">
        <v>215</v>
      </c>
      <c r="F182" t="s">
        <v>81</v>
      </c>
      <c r="H182" t="s">
        <v>13</v>
      </c>
      <c r="I182">
        <v>7.23</v>
      </c>
      <c r="J182" s="5"/>
      <c r="K182" s="5"/>
      <c r="L182">
        <v>1.9005000000000001E-2</v>
      </c>
      <c r="M182">
        <v>161.5</v>
      </c>
      <c r="W182">
        <v>0.44296613299999998</v>
      </c>
      <c r="X182">
        <v>0.17145985399999999</v>
      </c>
      <c r="Y182">
        <v>0.13187143200000001</v>
      </c>
      <c r="Z182">
        <v>0.12371967</v>
      </c>
      <c r="AA182">
        <v>0.101328425</v>
      </c>
      <c r="AB182">
        <v>7.5911984000000002E-2</v>
      </c>
      <c r="AC182">
        <v>3.5636079000000001E-2</v>
      </c>
      <c r="AD182">
        <v>1.8243458000000001E-2</v>
      </c>
      <c r="AE182">
        <v>1.0769627E-2</v>
      </c>
      <c r="AF182">
        <v>0.98</v>
      </c>
      <c r="AG182">
        <v>0.65</v>
      </c>
      <c r="AH182" t="s">
        <v>179</v>
      </c>
      <c r="AI182">
        <v>0.64249999999999996</v>
      </c>
      <c r="AK182">
        <v>0.3</v>
      </c>
      <c r="AO182">
        <v>56.725999999999999</v>
      </c>
      <c r="AS182">
        <v>7.8</v>
      </c>
      <c r="AT182">
        <v>10.7</v>
      </c>
      <c r="AU182">
        <v>8</v>
      </c>
      <c r="AV182">
        <v>47.067000000000007</v>
      </c>
      <c r="AW182">
        <v>101.55600000000001</v>
      </c>
      <c r="BA182">
        <v>16.327999999999999</v>
      </c>
      <c r="BD182">
        <v>5.0999999999999996</v>
      </c>
      <c r="BE182">
        <v>9.69</v>
      </c>
      <c r="BG182">
        <v>7.7</v>
      </c>
      <c r="BH182">
        <v>1075.5899999999999</v>
      </c>
    </row>
    <row r="183" spans="2:173" x14ac:dyDescent="0.25">
      <c r="B183" t="s">
        <v>201</v>
      </c>
      <c r="C183" t="s">
        <v>195</v>
      </c>
      <c r="D183">
        <v>40701</v>
      </c>
      <c r="E183" t="s">
        <v>216</v>
      </c>
      <c r="F183" t="s">
        <v>81</v>
      </c>
      <c r="H183" t="s">
        <v>14</v>
      </c>
      <c r="I183">
        <v>6.86</v>
      </c>
      <c r="J183" s="5"/>
      <c r="K183" s="5"/>
      <c r="L183">
        <v>3.9444E-2</v>
      </c>
      <c r="M183">
        <v>173.5</v>
      </c>
      <c r="W183">
        <v>0.37364998500000002</v>
      </c>
      <c r="X183">
        <v>0.17136444200000001</v>
      </c>
      <c r="Y183">
        <v>0.13510666800000001</v>
      </c>
      <c r="Z183">
        <v>0.12732139200000001</v>
      </c>
      <c r="AA183">
        <v>0.106823899</v>
      </c>
      <c r="AB183">
        <v>8.2771077999999998E-2</v>
      </c>
      <c r="AC183">
        <v>4.2080848999999997E-2</v>
      </c>
      <c r="AD183">
        <v>2.3450975999999998E-2</v>
      </c>
      <c r="AE183">
        <v>1.3805225000000001E-2</v>
      </c>
      <c r="AF183">
        <v>0.75</v>
      </c>
      <c r="AG183">
        <v>0.43</v>
      </c>
      <c r="AH183" t="s">
        <v>179</v>
      </c>
      <c r="AI183">
        <v>0.75949999999999995</v>
      </c>
      <c r="AK183">
        <v>0.22</v>
      </c>
      <c r="AO183">
        <v>58.924999999999997</v>
      </c>
      <c r="AS183">
        <v>3.7</v>
      </c>
      <c r="AT183">
        <v>12.8</v>
      </c>
      <c r="AU183">
        <v>4.9000000000000004</v>
      </c>
      <c r="AV183">
        <v>10.651</v>
      </c>
      <c r="AW183">
        <v>100.75300000000001</v>
      </c>
      <c r="BA183">
        <v>2.3570000000000002</v>
      </c>
      <c r="BD183">
        <v>11.2</v>
      </c>
      <c r="BE183">
        <v>10.93</v>
      </c>
      <c r="BG183">
        <v>6.7</v>
      </c>
      <c r="BH183">
        <v>805.30200000000002</v>
      </c>
    </row>
    <row r="184" spans="2:173" x14ac:dyDescent="0.25">
      <c r="B184" t="s">
        <v>201</v>
      </c>
      <c r="C184" t="s">
        <v>195</v>
      </c>
      <c r="D184">
        <v>40715</v>
      </c>
      <c r="E184" t="s">
        <v>217</v>
      </c>
      <c r="F184" t="s">
        <v>81</v>
      </c>
      <c r="H184" t="s">
        <v>15</v>
      </c>
      <c r="I184">
        <v>7.15</v>
      </c>
      <c r="J184" s="5"/>
      <c r="K184" s="5"/>
      <c r="L184">
        <v>3.0102E-2</v>
      </c>
      <c r="M184">
        <v>181.8</v>
      </c>
      <c r="R184">
        <v>6.3216812164213518</v>
      </c>
      <c r="S184">
        <v>1.3127679128241347</v>
      </c>
      <c r="T184">
        <v>1.6297227715114583E-2</v>
      </c>
      <c r="U184">
        <v>0.39745540331031864</v>
      </c>
      <c r="V184">
        <v>2479.6992481203006</v>
      </c>
      <c r="W184">
        <v>0.245678127</v>
      </c>
      <c r="X184">
        <v>0.10099931099999999</v>
      </c>
      <c r="Y184">
        <v>8.1689692999999994E-2</v>
      </c>
      <c r="Z184">
        <v>7.5160474000000005E-2</v>
      </c>
      <c r="AA184">
        <v>6.3459761000000003E-2</v>
      </c>
      <c r="AB184">
        <v>4.7194532999999997E-2</v>
      </c>
      <c r="AC184">
        <v>2.2276292E-2</v>
      </c>
      <c r="AD184">
        <v>1.0750839999999999E-2</v>
      </c>
      <c r="AE184">
        <v>5.5660800000000002E-3</v>
      </c>
      <c r="AF184">
        <v>0.8</v>
      </c>
      <c r="AG184" t="s">
        <v>160</v>
      </c>
      <c r="AH184" t="s">
        <v>179</v>
      </c>
      <c r="AI184">
        <v>0.30449999999999999</v>
      </c>
      <c r="AK184">
        <v>0.3</v>
      </c>
      <c r="AM184">
        <v>3000</v>
      </c>
      <c r="AN184">
        <v>87000</v>
      </c>
      <c r="AO184">
        <v>41.171999999999997</v>
      </c>
      <c r="AP184">
        <v>2.2000000000000002</v>
      </c>
      <c r="AS184">
        <v>0.52400000000000002</v>
      </c>
      <c r="AT184">
        <v>5.9</v>
      </c>
      <c r="AU184">
        <v>1.8</v>
      </c>
      <c r="AV184">
        <v>19.051999999999996</v>
      </c>
      <c r="AW184">
        <v>71.484000000000023</v>
      </c>
      <c r="AX184">
        <v>13.413000000000002</v>
      </c>
      <c r="BA184">
        <v>0.48499999999999999</v>
      </c>
      <c r="BD184">
        <v>7.7</v>
      </c>
      <c r="BE184">
        <v>4.45</v>
      </c>
      <c r="BF184">
        <v>4.5</v>
      </c>
      <c r="BG184">
        <v>1.8520000000000001</v>
      </c>
      <c r="BH184">
        <v>952.41600000000005</v>
      </c>
    </row>
    <row r="185" spans="2:173" x14ac:dyDescent="0.25">
      <c r="B185" t="s">
        <v>201</v>
      </c>
      <c r="C185" t="s">
        <v>195</v>
      </c>
      <c r="D185">
        <v>40716</v>
      </c>
      <c r="E185" t="s">
        <v>218</v>
      </c>
      <c r="F185" t="s">
        <v>81</v>
      </c>
      <c r="H185" t="s">
        <v>16</v>
      </c>
      <c r="I185">
        <v>7.15</v>
      </c>
      <c r="J185" s="5"/>
      <c r="K185" s="5">
        <v>50.9</v>
      </c>
      <c r="L185">
        <v>5.6517999999999999E-2</v>
      </c>
      <c r="M185">
        <v>173.3</v>
      </c>
      <c r="R185">
        <v>10.425242145795972</v>
      </c>
      <c r="S185">
        <v>1.7889642111113051</v>
      </c>
      <c r="T185" t="s">
        <v>79</v>
      </c>
      <c r="U185">
        <v>0.47861209156471207</v>
      </c>
      <c r="V185">
        <v>3276.6917293233078</v>
      </c>
      <c r="W185">
        <v>0.27984002200000002</v>
      </c>
      <c r="X185">
        <v>0.1152348</v>
      </c>
      <c r="Y185">
        <v>9.2649534000000006E-2</v>
      </c>
      <c r="Z185">
        <v>8.5288204000000006E-2</v>
      </c>
      <c r="AA185">
        <v>7.1677758999999994E-2</v>
      </c>
      <c r="AB185">
        <v>5.3910524000000001E-2</v>
      </c>
      <c r="AC185">
        <v>2.6695167999999998E-2</v>
      </c>
      <c r="AD185">
        <v>1.3852019E-2</v>
      </c>
      <c r="AE185">
        <v>7.8801070000000008E-3</v>
      </c>
      <c r="AF185">
        <v>0.85</v>
      </c>
      <c r="AG185">
        <v>0.13</v>
      </c>
      <c r="AH185" t="s">
        <v>179</v>
      </c>
      <c r="AI185">
        <v>0.70899999999999996</v>
      </c>
      <c r="AK185">
        <v>0.02</v>
      </c>
      <c r="AM185">
        <v>8330</v>
      </c>
      <c r="AN185">
        <v>24000</v>
      </c>
      <c r="AO185">
        <v>50.29</v>
      </c>
      <c r="AP185">
        <v>5.3</v>
      </c>
      <c r="AS185">
        <v>1.125</v>
      </c>
      <c r="AT185">
        <v>0.5</v>
      </c>
      <c r="AU185">
        <v>3.5</v>
      </c>
      <c r="AV185">
        <v>31.637999999999998</v>
      </c>
      <c r="AW185">
        <v>86.563000000000002</v>
      </c>
      <c r="AX185">
        <v>17.956</v>
      </c>
      <c r="BA185">
        <v>0.63800000000000001</v>
      </c>
      <c r="BD185">
        <v>3.8</v>
      </c>
      <c r="BE185">
        <v>4.59</v>
      </c>
      <c r="BF185">
        <v>1.7</v>
      </c>
      <c r="BG185">
        <v>2.6349999999999998</v>
      </c>
      <c r="BH185">
        <v>981.67700000000002</v>
      </c>
      <c r="CC185">
        <v>0.23</v>
      </c>
      <c r="CD185" t="s">
        <v>159</v>
      </c>
      <c r="CE185" t="s">
        <v>159</v>
      </c>
      <c r="CF185" t="s">
        <v>159</v>
      </c>
      <c r="CG185">
        <v>0.59</v>
      </c>
      <c r="CH185" t="s">
        <v>159</v>
      </c>
      <c r="CI185" t="s">
        <v>159</v>
      </c>
      <c r="CJ185" t="s">
        <v>160</v>
      </c>
      <c r="CK185" t="s">
        <v>161</v>
      </c>
      <c r="CL185" t="s">
        <v>159</v>
      </c>
      <c r="CM185" t="s">
        <v>160</v>
      </c>
      <c r="CN185" t="s">
        <v>159</v>
      </c>
      <c r="CO185" t="s">
        <v>159</v>
      </c>
      <c r="CP185">
        <v>0.22</v>
      </c>
      <c r="CQ185" t="s">
        <v>159</v>
      </c>
      <c r="CR185" t="s">
        <v>159</v>
      </c>
      <c r="CS185" t="s">
        <v>162</v>
      </c>
      <c r="CT185" t="s">
        <v>159</v>
      </c>
      <c r="CU185" t="s">
        <v>159</v>
      </c>
      <c r="CV185" t="s">
        <v>159</v>
      </c>
      <c r="CW185" t="s">
        <v>159</v>
      </c>
      <c r="CX185" t="s">
        <v>159</v>
      </c>
      <c r="CY185" t="s">
        <v>159</v>
      </c>
      <c r="CZ185" t="s">
        <v>159</v>
      </c>
      <c r="DA185" t="s">
        <v>159</v>
      </c>
      <c r="DB185" t="s">
        <v>162</v>
      </c>
      <c r="DC185" t="s">
        <v>159</v>
      </c>
      <c r="DD185" t="s">
        <v>159</v>
      </c>
      <c r="DE185" t="s">
        <v>163</v>
      </c>
      <c r="DF185" t="s">
        <v>159</v>
      </c>
      <c r="DG185" t="s">
        <v>159</v>
      </c>
      <c r="DH185" t="s">
        <v>164</v>
      </c>
      <c r="DI185" t="s">
        <v>341</v>
      </c>
      <c r="DJ185" t="s">
        <v>159</v>
      </c>
      <c r="DK185" t="s">
        <v>160</v>
      </c>
      <c r="DL185" t="s">
        <v>162</v>
      </c>
      <c r="DM185" t="s">
        <v>159</v>
      </c>
      <c r="DN185" t="s">
        <v>159</v>
      </c>
      <c r="DO185">
        <v>0.1</v>
      </c>
      <c r="DP185" t="s">
        <v>159</v>
      </c>
      <c r="DQ185" t="s">
        <v>159</v>
      </c>
      <c r="DR185" t="s">
        <v>159</v>
      </c>
      <c r="DS185" t="s">
        <v>159</v>
      </c>
      <c r="DT185" t="s">
        <v>162</v>
      </c>
      <c r="DU185" t="s">
        <v>165</v>
      </c>
      <c r="DV185">
        <v>0.1</v>
      </c>
      <c r="DW185" t="s">
        <v>159</v>
      </c>
      <c r="DX185" t="s">
        <v>159</v>
      </c>
      <c r="DY185" t="s">
        <v>159</v>
      </c>
      <c r="DZ185">
        <v>0.01</v>
      </c>
      <c r="EA185" t="s">
        <v>159</v>
      </c>
      <c r="EB185" t="s">
        <v>159</v>
      </c>
      <c r="EC185" t="s">
        <v>159</v>
      </c>
      <c r="ED185">
        <v>0.01</v>
      </c>
      <c r="EE185" t="s">
        <v>159</v>
      </c>
      <c r="EF185" t="s">
        <v>162</v>
      </c>
      <c r="EG185" t="s">
        <v>159</v>
      </c>
      <c r="EH185" t="s">
        <v>159</v>
      </c>
      <c r="EI185" t="s">
        <v>159</v>
      </c>
      <c r="EJ185" t="s">
        <v>159</v>
      </c>
      <c r="EK185" t="s">
        <v>159</v>
      </c>
      <c r="EL185" t="s">
        <v>159</v>
      </c>
      <c r="EM185" t="s">
        <v>159</v>
      </c>
      <c r="EN185" t="s">
        <v>159</v>
      </c>
      <c r="EO185" t="s">
        <v>159</v>
      </c>
      <c r="EP185" t="s">
        <v>159</v>
      </c>
      <c r="EQ185" t="s">
        <v>165</v>
      </c>
      <c r="ER185" t="s">
        <v>165</v>
      </c>
      <c r="ES185">
        <v>0.31</v>
      </c>
      <c r="ET185" t="s">
        <v>159</v>
      </c>
      <c r="EU185" t="s">
        <v>165</v>
      </c>
      <c r="EV185" t="s">
        <v>159</v>
      </c>
      <c r="EW185" t="s">
        <v>159</v>
      </c>
      <c r="EX185" t="s">
        <v>159</v>
      </c>
      <c r="EY185" t="s">
        <v>159</v>
      </c>
      <c r="FA185" t="s">
        <v>159</v>
      </c>
      <c r="FB185" t="s">
        <v>159</v>
      </c>
      <c r="FC185" t="s">
        <v>159</v>
      </c>
      <c r="FD185">
        <v>0.04</v>
      </c>
      <c r="FE185" t="s">
        <v>159</v>
      </c>
      <c r="FF185" t="s">
        <v>159</v>
      </c>
      <c r="FG185">
        <v>0.05</v>
      </c>
      <c r="FH185" t="s">
        <v>159</v>
      </c>
      <c r="FI185" t="s">
        <v>159</v>
      </c>
      <c r="FJ185" t="s">
        <v>162</v>
      </c>
      <c r="FK185">
        <v>0.02</v>
      </c>
      <c r="FL185" t="s">
        <v>159</v>
      </c>
      <c r="FM185">
        <v>0.08</v>
      </c>
      <c r="FN185" t="s">
        <v>159</v>
      </c>
      <c r="FO185" t="s">
        <v>159</v>
      </c>
      <c r="FP185">
        <v>0.04</v>
      </c>
      <c r="FQ185">
        <v>0.34</v>
      </c>
    </row>
    <row r="186" spans="2:173" x14ac:dyDescent="0.25">
      <c r="B186" t="s">
        <v>201</v>
      </c>
      <c r="C186" t="s">
        <v>195</v>
      </c>
      <c r="D186">
        <v>40813</v>
      </c>
      <c r="E186" t="s">
        <v>219</v>
      </c>
      <c r="F186" t="s">
        <v>81</v>
      </c>
      <c r="H186" t="s">
        <v>17</v>
      </c>
      <c r="I186">
        <v>6.28</v>
      </c>
      <c r="J186" s="5"/>
      <c r="K186" s="5"/>
      <c r="L186">
        <v>5.7408999999999995E-2</v>
      </c>
      <c r="M186">
        <v>179.8</v>
      </c>
      <c r="R186">
        <v>2.4908618375601397</v>
      </c>
      <c r="S186">
        <v>0.9962700417858027</v>
      </c>
      <c r="T186">
        <v>4.941790139574723E-3</v>
      </c>
      <c r="U186">
        <v>0.51975835119354774</v>
      </c>
      <c r="V186">
        <v>1912.4031007751939</v>
      </c>
      <c r="W186">
        <v>0.29448729750000002</v>
      </c>
      <c r="X186">
        <v>0.1189531311</v>
      </c>
      <c r="Y186">
        <v>9.6069142220000001E-2</v>
      </c>
      <c r="Z186">
        <v>9.0580828490000001E-2</v>
      </c>
      <c r="AA186">
        <v>7.9373359680000005E-2</v>
      </c>
      <c r="AB186">
        <v>6.1575792730000002E-2</v>
      </c>
      <c r="AC186">
        <v>3.1721457840000002E-2</v>
      </c>
      <c r="AD186">
        <v>1.6728224230000002E-2</v>
      </c>
      <c r="AE186">
        <v>9.840670042E-3</v>
      </c>
      <c r="AF186">
        <v>0.84</v>
      </c>
      <c r="AG186" t="s">
        <v>160</v>
      </c>
      <c r="AH186" t="s">
        <v>179</v>
      </c>
      <c r="AI186">
        <v>0.48949999999999999</v>
      </c>
      <c r="AK186">
        <v>0.32</v>
      </c>
      <c r="AM186">
        <v>65600</v>
      </c>
      <c r="AN186">
        <v>152000</v>
      </c>
      <c r="AO186">
        <v>45.019230769230766</v>
      </c>
      <c r="AS186">
        <v>0.16</v>
      </c>
      <c r="AT186">
        <v>16.233000000000001</v>
      </c>
      <c r="AU186">
        <v>15.68</v>
      </c>
      <c r="AV186">
        <v>10.214735999999998</v>
      </c>
      <c r="AW186">
        <v>220.84300000000002</v>
      </c>
      <c r="BA186">
        <v>6.3420000000000005</v>
      </c>
      <c r="BD186">
        <v>16.687200000000004</v>
      </c>
      <c r="BE186">
        <v>16.158999999999999</v>
      </c>
      <c r="BF186">
        <v>8.4600000000000009</v>
      </c>
      <c r="BG186">
        <v>6.92</v>
      </c>
      <c r="BH186">
        <v>199.393</v>
      </c>
      <c r="BJ186" t="s">
        <v>101</v>
      </c>
      <c r="BK186" t="s">
        <v>101</v>
      </c>
      <c r="BL186">
        <v>42</v>
      </c>
      <c r="BM186" t="s">
        <v>101</v>
      </c>
      <c r="BN186">
        <v>480</v>
      </c>
      <c r="BO186">
        <v>630</v>
      </c>
      <c r="BS186" t="s">
        <v>101</v>
      </c>
      <c r="BT186" t="s">
        <v>101</v>
      </c>
      <c r="BU186" t="s">
        <v>101</v>
      </c>
      <c r="BW186" t="s">
        <v>100</v>
      </c>
      <c r="BY186" t="s">
        <v>99</v>
      </c>
      <c r="BZ186" t="s">
        <v>101</v>
      </c>
      <c r="CB186" t="s">
        <v>99</v>
      </c>
      <c r="EJ186" t="s">
        <v>159</v>
      </c>
      <c r="EL186" t="s">
        <v>159</v>
      </c>
      <c r="EM186" t="s">
        <v>159</v>
      </c>
      <c r="EP186" t="s">
        <v>159</v>
      </c>
      <c r="EQ186" t="s">
        <v>159</v>
      </c>
      <c r="ES186">
        <v>0.217</v>
      </c>
      <c r="EU186" t="s">
        <v>159</v>
      </c>
      <c r="EY186" t="s">
        <v>159</v>
      </c>
      <c r="EZ186">
        <v>2.2700000000000001E-2</v>
      </c>
      <c r="FA186" t="s">
        <v>159</v>
      </c>
      <c r="FB186" t="s">
        <v>159</v>
      </c>
      <c r="FD186">
        <v>6.5799999999999997E-2</v>
      </c>
      <c r="FE186" t="s">
        <v>159</v>
      </c>
      <c r="FF186" t="s">
        <v>159</v>
      </c>
    </row>
    <row r="187" spans="2:173" x14ac:dyDescent="0.25">
      <c r="B187" t="s">
        <v>201</v>
      </c>
      <c r="C187" t="s">
        <v>195</v>
      </c>
      <c r="D187">
        <v>40966</v>
      </c>
      <c r="E187" t="s">
        <v>221</v>
      </c>
      <c r="F187" t="s">
        <v>81</v>
      </c>
      <c r="H187" t="s">
        <v>19</v>
      </c>
      <c r="I187">
        <v>6.8</v>
      </c>
      <c r="J187" s="5"/>
      <c r="K187" s="5">
        <v>249</v>
      </c>
      <c r="L187">
        <v>1.6607E-2</v>
      </c>
      <c r="V187">
        <v>3239.8496240601503</v>
      </c>
      <c r="W187">
        <v>0.3286692202</v>
      </c>
      <c r="X187">
        <v>0.13593398030000001</v>
      </c>
      <c r="Y187">
        <v>0.11158745740000001</v>
      </c>
      <c r="Z187">
        <v>0.10552760210000001</v>
      </c>
      <c r="AA187">
        <v>9.1610193249999999E-2</v>
      </c>
      <c r="AB187">
        <v>7.1009948850000004E-2</v>
      </c>
      <c r="AC187">
        <v>3.5274587570000002E-2</v>
      </c>
      <c r="AD187">
        <v>1.7020752649999998E-2</v>
      </c>
      <c r="AE187">
        <v>9.0037276970000007E-3</v>
      </c>
      <c r="AF187">
        <v>1.74</v>
      </c>
      <c r="AG187">
        <v>0.21</v>
      </c>
      <c r="AH187">
        <v>1.22</v>
      </c>
      <c r="AI187">
        <v>0.45950000000000002</v>
      </c>
      <c r="AK187">
        <v>0.54</v>
      </c>
      <c r="AN187">
        <v>21200</v>
      </c>
      <c r="AO187">
        <v>35.544420000000002</v>
      </c>
      <c r="AP187">
        <v>10.656000000000001</v>
      </c>
      <c r="AQ187">
        <v>132.84</v>
      </c>
      <c r="AR187">
        <v>3853.797</v>
      </c>
      <c r="AS187">
        <v>5.56</v>
      </c>
      <c r="AT187">
        <v>9.984</v>
      </c>
      <c r="AU187">
        <v>15.93</v>
      </c>
      <c r="AV187">
        <v>28.93</v>
      </c>
      <c r="AW187">
        <v>22.033999999999999</v>
      </c>
      <c r="AX187">
        <v>1.9570909999999999</v>
      </c>
      <c r="AY187">
        <v>1994.105</v>
      </c>
      <c r="AZ187">
        <v>704.20219999999995</v>
      </c>
      <c r="BA187">
        <v>9.9187200000000004</v>
      </c>
      <c r="BB187">
        <v>58.968000000000004</v>
      </c>
      <c r="BC187">
        <v>3849.1590000000001</v>
      </c>
      <c r="BD187">
        <v>35.85</v>
      </c>
      <c r="BE187">
        <v>34.130000000000003</v>
      </c>
      <c r="BF187">
        <v>37.496000000000002</v>
      </c>
      <c r="BG187">
        <v>34.564999999999998</v>
      </c>
      <c r="BH187">
        <v>336.86500000000001</v>
      </c>
      <c r="BJ187" t="s">
        <v>102</v>
      </c>
      <c r="BK187" t="s">
        <v>102</v>
      </c>
      <c r="BL187">
        <v>32</v>
      </c>
      <c r="BM187" t="s">
        <v>102</v>
      </c>
      <c r="BN187">
        <v>160</v>
      </c>
      <c r="BO187" t="s">
        <v>100</v>
      </c>
      <c r="BS187" t="s">
        <v>102</v>
      </c>
      <c r="BT187" t="s">
        <v>102</v>
      </c>
      <c r="BU187" t="s">
        <v>102</v>
      </c>
      <c r="BW187" t="s">
        <v>100</v>
      </c>
      <c r="BY187" t="s">
        <v>99</v>
      </c>
      <c r="BZ187" t="s">
        <v>101</v>
      </c>
      <c r="CB187" t="s">
        <v>99</v>
      </c>
      <c r="CC187">
        <v>0.17</v>
      </c>
      <c r="CD187" t="s">
        <v>171</v>
      </c>
      <c r="CE187" t="s">
        <v>171</v>
      </c>
      <c r="CF187" t="s">
        <v>171</v>
      </c>
      <c r="CG187">
        <v>1.7</v>
      </c>
      <c r="CH187" t="s">
        <v>171</v>
      </c>
      <c r="CI187" t="s">
        <v>171</v>
      </c>
      <c r="CJ187" t="s">
        <v>173</v>
      </c>
      <c r="CK187" t="s">
        <v>174</v>
      </c>
      <c r="CL187" t="s">
        <v>171</v>
      </c>
      <c r="CM187" t="s">
        <v>173</v>
      </c>
      <c r="CN187" t="s">
        <v>171</v>
      </c>
      <c r="CO187" t="s">
        <v>171</v>
      </c>
      <c r="CP187">
        <v>0.26</v>
      </c>
      <c r="CQ187" t="s">
        <v>171</v>
      </c>
      <c r="CR187" t="s">
        <v>171</v>
      </c>
      <c r="CT187" t="s">
        <v>171</v>
      </c>
      <c r="CU187" t="s">
        <v>171</v>
      </c>
      <c r="CV187" t="s">
        <v>171</v>
      </c>
      <c r="CW187" t="s">
        <v>171</v>
      </c>
      <c r="CX187" t="s">
        <v>171</v>
      </c>
      <c r="CY187" t="s">
        <v>171</v>
      </c>
      <c r="CZ187" t="s">
        <v>171</v>
      </c>
      <c r="DA187" t="s">
        <v>171</v>
      </c>
      <c r="DB187" t="s">
        <v>175</v>
      </c>
      <c r="DC187" t="s">
        <v>171</v>
      </c>
      <c r="DD187" t="s">
        <v>171</v>
      </c>
      <c r="DE187" t="s">
        <v>176</v>
      </c>
      <c r="DF187" t="s">
        <v>171</v>
      </c>
      <c r="DG187" t="s">
        <v>171</v>
      </c>
      <c r="DH187" t="s">
        <v>177</v>
      </c>
      <c r="DI187" t="s">
        <v>171</v>
      </c>
      <c r="DJ187" t="s">
        <v>171</v>
      </c>
      <c r="DK187" t="s">
        <v>173</v>
      </c>
      <c r="DL187" t="s">
        <v>175</v>
      </c>
      <c r="DM187" t="s">
        <v>171</v>
      </c>
      <c r="DN187" t="s">
        <v>171</v>
      </c>
      <c r="DO187">
        <v>0.14000000000000001</v>
      </c>
      <c r="DP187" t="s">
        <v>171</v>
      </c>
      <c r="DQ187" t="s">
        <v>171</v>
      </c>
      <c r="DR187" t="s">
        <v>171</v>
      </c>
      <c r="DS187" t="s">
        <v>171</v>
      </c>
      <c r="DT187" t="s">
        <v>175</v>
      </c>
      <c r="DU187" t="s">
        <v>172</v>
      </c>
      <c r="DV187" t="s">
        <v>173</v>
      </c>
      <c r="DW187" t="s">
        <v>171</v>
      </c>
      <c r="DX187" t="s">
        <v>171</v>
      </c>
      <c r="DY187" t="s">
        <v>171</v>
      </c>
      <c r="DZ187" t="s">
        <v>171</v>
      </c>
      <c r="EA187" t="s">
        <v>171</v>
      </c>
      <c r="EC187" t="s">
        <v>171</v>
      </c>
      <c r="ED187" t="s">
        <v>171</v>
      </c>
      <c r="EE187" t="s">
        <v>171</v>
      </c>
      <c r="EF187" t="s">
        <v>175</v>
      </c>
      <c r="EG187" t="s">
        <v>171</v>
      </c>
      <c r="EH187" t="s">
        <v>171</v>
      </c>
      <c r="EI187" t="s">
        <v>171</v>
      </c>
      <c r="EJ187" t="s">
        <v>171</v>
      </c>
      <c r="EL187" t="s">
        <v>171</v>
      </c>
      <c r="EM187" t="s">
        <v>171</v>
      </c>
      <c r="EO187" t="s">
        <v>171</v>
      </c>
      <c r="EP187" t="s">
        <v>171</v>
      </c>
      <c r="EQ187" t="s">
        <v>172</v>
      </c>
      <c r="ER187" t="s">
        <v>172</v>
      </c>
      <c r="ES187">
        <v>0.35</v>
      </c>
      <c r="EU187" t="s">
        <v>172</v>
      </c>
      <c r="EV187" t="s">
        <v>171</v>
      </c>
      <c r="EW187" t="s">
        <v>171</v>
      </c>
      <c r="EX187" t="s">
        <v>171</v>
      </c>
      <c r="EY187" t="s">
        <v>171</v>
      </c>
      <c r="EZ187" t="s">
        <v>171</v>
      </c>
      <c r="FA187" t="s">
        <v>171</v>
      </c>
      <c r="FB187" t="s">
        <v>171</v>
      </c>
      <c r="FC187" t="s">
        <v>171</v>
      </c>
      <c r="FD187">
        <v>0.03</v>
      </c>
      <c r="FE187" t="s">
        <v>171</v>
      </c>
      <c r="FF187" t="s">
        <v>171</v>
      </c>
      <c r="FG187">
        <v>0.02</v>
      </c>
      <c r="FH187" t="s">
        <v>171</v>
      </c>
      <c r="FI187" t="s">
        <v>171</v>
      </c>
      <c r="FJ187" t="s">
        <v>175</v>
      </c>
      <c r="FK187" t="s">
        <v>171</v>
      </c>
      <c r="FL187" t="s">
        <v>171</v>
      </c>
      <c r="FM187">
        <v>0.03</v>
      </c>
      <c r="FN187" t="s">
        <v>171</v>
      </c>
      <c r="FO187" t="s">
        <v>171</v>
      </c>
      <c r="FP187" t="s">
        <v>172</v>
      </c>
      <c r="FQ187">
        <v>0.14000000000000001</v>
      </c>
    </row>
    <row r="188" spans="2:173" x14ac:dyDescent="0.25">
      <c r="B188" t="s">
        <v>201</v>
      </c>
      <c r="C188" t="s">
        <v>195</v>
      </c>
      <c r="D188">
        <v>40967</v>
      </c>
      <c r="E188" t="s">
        <v>220</v>
      </c>
      <c r="F188" t="s">
        <v>81</v>
      </c>
      <c r="H188" t="s">
        <v>18</v>
      </c>
      <c r="I188">
        <v>6.82</v>
      </c>
      <c r="J188" s="5"/>
      <c r="K188" s="5">
        <v>60.7</v>
      </c>
      <c r="L188">
        <v>1.2555E-2</v>
      </c>
      <c r="V188">
        <v>2260.1503759398493</v>
      </c>
      <c r="W188">
        <v>0.3167383969</v>
      </c>
      <c r="X188">
        <v>0.12546323240000001</v>
      </c>
      <c r="Y188">
        <v>0.1027382687</v>
      </c>
      <c r="Z188">
        <v>9.6605852249999999E-2</v>
      </c>
      <c r="AA188">
        <v>8.4071747959999998E-2</v>
      </c>
      <c r="AB188">
        <v>6.5811380739999994E-2</v>
      </c>
      <c r="AC188">
        <v>3.2507270570000003E-2</v>
      </c>
      <c r="AD188">
        <v>1.5839925040000001E-2</v>
      </c>
      <c r="AE188">
        <v>8.6435284470000005E-3</v>
      </c>
      <c r="AF188">
        <v>2.9</v>
      </c>
      <c r="AG188">
        <v>0.13</v>
      </c>
      <c r="AH188">
        <v>1.1499999999999999</v>
      </c>
      <c r="AI188">
        <v>0.61150000000000004</v>
      </c>
      <c r="AK188">
        <v>0.69</v>
      </c>
      <c r="AN188">
        <v>7900</v>
      </c>
      <c r="AO188">
        <v>38.665401408000037</v>
      </c>
      <c r="AP188">
        <v>6.313425000000052</v>
      </c>
      <c r="AS188">
        <v>2.0344799999999998</v>
      </c>
      <c r="AT188">
        <v>21.294589440000006</v>
      </c>
      <c r="AU188">
        <v>13.56704000000002</v>
      </c>
      <c r="AV188">
        <v>13.080280000000016</v>
      </c>
      <c r="AW188">
        <v>153.21800000000201</v>
      </c>
      <c r="AX188">
        <v>4.6496000000000004</v>
      </c>
      <c r="BA188">
        <v>13.145</v>
      </c>
      <c r="BD188">
        <v>15.86</v>
      </c>
      <c r="BE188">
        <v>6.0032500000000004</v>
      </c>
      <c r="BF188">
        <v>2.4483792000000002</v>
      </c>
      <c r="BG188">
        <v>11.908660000000054</v>
      </c>
      <c r="BH188">
        <v>298.79316000000017</v>
      </c>
      <c r="BJ188" t="s">
        <v>102</v>
      </c>
      <c r="BK188" t="s">
        <v>102</v>
      </c>
      <c r="BL188">
        <v>12</v>
      </c>
      <c r="BM188" t="s">
        <v>102</v>
      </c>
      <c r="BN188">
        <v>420</v>
      </c>
      <c r="BO188" t="s">
        <v>100</v>
      </c>
      <c r="BS188" t="s">
        <v>102</v>
      </c>
      <c r="BT188" t="s">
        <v>102</v>
      </c>
      <c r="BU188" t="s">
        <v>102</v>
      </c>
      <c r="BW188" t="s">
        <v>100</v>
      </c>
      <c r="BY188" t="s">
        <v>99</v>
      </c>
      <c r="BZ188" t="s">
        <v>101</v>
      </c>
      <c r="CB188" t="s">
        <v>99</v>
      </c>
      <c r="CC188">
        <v>0.23</v>
      </c>
      <c r="CD188" t="s">
        <v>171</v>
      </c>
      <c r="CE188" t="s">
        <v>171</v>
      </c>
      <c r="CF188" t="s">
        <v>171</v>
      </c>
      <c r="CG188">
        <v>3</v>
      </c>
      <c r="CH188" t="s">
        <v>171</v>
      </c>
      <c r="CI188" t="s">
        <v>171</v>
      </c>
      <c r="CJ188" t="s">
        <v>173</v>
      </c>
      <c r="CK188" t="s">
        <v>174</v>
      </c>
      <c r="CL188" t="s">
        <v>171</v>
      </c>
      <c r="CM188" t="s">
        <v>173</v>
      </c>
      <c r="CN188" t="s">
        <v>171</v>
      </c>
      <c r="CO188" t="s">
        <v>171</v>
      </c>
      <c r="CP188">
        <v>0.33</v>
      </c>
      <c r="CQ188" t="s">
        <v>171</v>
      </c>
      <c r="CR188" t="s">
        <v>171</v>
      </c>
      <c r="CT188" t="s">
        <v>171</v>
      </c>
      <c r="CU188" t="s">
        <v>171</v>
      </c>
      <c r="CV188" t="s">
        <v>171</v>
      </c>
      <c r="CW188" t="s">
        <v>171</v>
      </c>
      <c r="CX188" t="s">
        <v>171</v>
      </c>
      <c r="CY188" t="s">
        <v>171</v>
      </c>
      <c r="CZ188" t="s">
        <v>171</v>
      </c>
      <c r="DA188" t="s">
        <v>171</v>
      </c>
      <c r="DB188" t="s">
        <v>175</v>
      </c>
      <c r="DC188" t="s">
        <v>171</v>
      </c>
      <c r="DD188" t="s">
        <v>171</v>
      </c>
      <c r="DE188" t="s">
        <v>176</v>
      </c>
      <c r="DF188" t="s">
        <v>171</v>
      </c>
      <c r="DG188" t="s">
        <v>171</v>
      </c>
      <c r="DH188" t="s">
        <v>177</v>
      </c>
      <c r="DI188" t="s">
        <v>171</v>
      </c>
      <c r="DJ188" t="s">
        <v>171</v>
      </c>
      <c r="DK188" t="s">
        <v>173</v>
      </c>
      <c r="DL188" t="s">
        <v>175</v>
      </c>
      <c r="DM188" t="s">
        <v>171</v>
      </c>
      <c r="DN188" t="s">
        <v>171</v>
      </c>
      <c r="DO188">
        <v>0.2</v>
      </c>
      <c r="DP188" t="s">
        <v>171</v>
      </c>
      <c r="DQ188" t="s">
        <v>171</v>
      </c>
      <c r="DR188" t="s">
        <v>171</v>
      </c>
      <c r="DS188" t="s">
        <v>171</v>
      </c>
      <c r="DT188" t="s">
        <v>175</v>
      </c>
      <c r="DU188" t="s">
        <v>172</v>
      </c>
      <c r="DV188" t="s">
        <v>173</v>
      </c>
      <c r="DW188" t="s">
        <v>171</v>
      </c>
      <c r="DX188" t="s">
        <v>171</v>
      </c>
      <c r="DY188" t="s">
        <v>171</v>
      </c>
      <c r="DZ188" t="s">
        <v>171</v>
      </c>
      <c r="EA188" t="s">
        <v>171</v>
      </c>
      <c r="EC188" t="s">
        <v>171</v>
      </c>
      <c r="ED188" t="s">
        <v>171</v>
      </c>
      <c r="EE188" t="s">
        <v>171</v>
      </c>
      <c r="EF188" t="s">
        <v>175</v>
      </c>
      <c r="EG188" t="s">
        <v>171</v>
      </c>
      <c r="EH188" t="s">
        <v>171</v>
      </c>
      <c r="EI188" t="s">
        <v>171</v>
      </c>
      <c r="EJ188" t="s">
        <v>171</v>
      </c>
      <c r="EL188" t="s">
        <v>171</v>
      </c>
      <c r="EM188" t="s">
        <v>171</v>
      </c>
      <c r="EO188" t="s">
        <v>171</v>
      </c>
      <c r="EP188" t="s">
        <v>171</v>
      </c>
      <c r="EQ188" t="s">
        <v>172</v>
      </c>
      <c r="ER188" t="s">
        <v>172</v>
      </c>
      <c r="ES188">
        <v>0.35</v>
      </c>
      <c r="EU188" t="s">
        <v>172</v>
      </c>
      <c r="EV188" t="s">
        <v>171</v>
      </c>
      <c r="EW188" t="s">
        <v>171</v>
      </c>
      <c r="EX188" t="s">
        <v>171</v>
      </c>
      <c r="EY188" t="s">
        <v>171</v>
      </c>
      <c r="EZ188" t="s">
        <v>171</v>
      </c>
      <c r="FA188" t="s">
        <v>171</v>
      </c>
      <c r="FB188" t="s">
        <v>171</v>
      </c>
      <c r="FC188">
        <v>0.01</v>
      </c>
      <c r="FD188">
        <v>0.04</v>
      </c>
      <c r="FE188" t="s">
        <v>171</v>
      </c>
      <c r="FF188" t="s">
        <v>171</v>
      </c>
      <c r="FG188">
        <v>0.04</v>
      </c>
      <c r="FH188" t="s">
        <v>171</v>
      </c>
      <c r="FI188" t="s">
        <v>171</v>
      </c>
      <c r="FJ188" t="s">
        <v>175</v>
      </c>
      <c r="FK188" t="s">
        <v>171</v>
      </c>
      <c r="FL188" t="s">
        <v>171</v>
      </c>
      <c r="FM188">
        <v>0.06</v>
      </c>
      <c r="FN188" t="s">
        <v>171</v>
      </c>
      <c r="FO188" t="s">
        <v>171</v>
      </c>
      <c r="FP188" t="s">
        <v>172</v>
      </c>
      <c r="FQ188">
        <v>0.23</v>
      </c>
    </row>
    <row r="189" spans="2:173" x14ac:dyDescent="0.25">
      <c r="B189" t="s">
        <v>373</v>
      </c>
      <c r="C189" t="s">
        <v>374</v>
      </c>
      <c r="D189">
        <v>41520</v>
      </c>
      <c r="E189" t="s">
        <v>376</v>
      </c>
      <c r="F189" t="s">
        <v>81</v>
      </c>
      <c r="I189">
        <v>8.1</v>
      </c>
      <c r="J189" s="5">
        <v>6.09</v>
      </c>
      <c r="K189" s="5">
        <v>672</v>
      </c>
      <c r="L189">
        <v>1.5058871999999999E-2</v>
      </c>
      <c r="N189">
        <v>4.1399999999999999E-2</v>
      </c>
      <c r="O189">
        <v>0.24199999999999999</v>
      </c>
      <c r="P189">
        <v>3.56E-2</v>
      </c>
      <c r="Q189" s="2">
        <v>0.80640000000000001</v>
      </c>
      <c r="R189">
        <v>104.64462735442663</v>
      </c>
      <c r="S189">
        <v>19.170750106490026</v>
      </c>
      <c r="T189">
        <v>3.475537798584552E-2</v>
      </c>
      <c r="U189">
        <v>0.89632390748293567</v>
      </c>
      <c r="V189">
        <v>880</v>
      </c>
      <c r="W189">
        <v>0.73194300000000001</v>
      </c>
      <c r="X189">
        <v>0.38986300000000002</v>
      </c>
      <c r="Y189">
        <v>0.32286500000000001</v>
      </c>
      <c r="Z189">
        <v>0.30514999999999998</v>
      </c>
      <c r="AA189">
        <v>0.235705</v>
      </c>
      <c r="AB189">
        <v>0.17596100000000001</v>
      </c>
      <c r="AC189">
        <v>8.1115999999999994E-2</v>
      </c>
      <c r="AD189">
        <v>3.3160000000000002E-2</v>
      </c>
      <c r="AE189">
        <v>1.2371E-2</v>
      </c>
      <c r="AF189">
        <v>15.46</v>
      </c>
      <c r="AG189" t="s">
        <v>160</v>
      </c>
      <c r="AH189" t="s">
        <v>179</v>
      </c>
      <c r="AI189">
        <v>18.29</v>
      </c>
      <c r="AJ189" t="s">
        <v>392</v>
      </c>
      <c r="AK189" t="s">
        <v>392</v>
      </c>
      <c r="AL189">
        <v>13.19</v>
      </c>
      <c r="AM189">
        <v>86</v>
      </c>
      <c r="AN189">
        <v>74</v>
      </c>
      <c r="AO189">
        <v>32.991300000000003</v>
      </c>
      <c r="AP189">
        <v>9.4109999999999996</v>
      </c>
      <c r="AQ189">
        <v>54.27</v>
      </c>
      <c r="AR189">
        <v>42047.4</v>
      </c>
      <c r="AS189">
        <v>8.7200000000000006</v>
      </c>
      <c r="AT189">
        <v>6.4740000000000002</v>
      </c>
      <c r="AU189">
        <v>15.84</v>
      </c>
      <c r="AV189">
        <v>24.297000000000001</v>
      </c>
      <c r="AW189">
        <v>53.594999999999999</v>
      </c>
      <c r="AX189">
        <v>1.7481819999999999</v>
      </c>
      <c r="AY189">
        <v>6774.14</v>
      </c>
      <c r="AZ189">
        <v>11674.15</v>
      </c>
      <c r="BA189">
        <v>26.638200000000001</v>
      </c>
      <c r="BB189">
        <v>14.7</v>
      </c>
      <c r="BC189">
        <v>63517.67</v>
      </c>
      <c r="BD189">
        <v>19.350000000000001</v>
      </c>
      <c r="BE189">
        <v>17.73</v>
      </c>
      <c r="BF189">
        <v>29.74</v>
      </c>
      <c r="BG189">
        <v>172.82499999999999</v>
      </c>
      <c r="BH189">
        <v>30.667999999999999</v>
      </c>
      <c r="CC189">
        <v>2</v>
      </c>
      <c r="CD189" t="s">
        <v>159</v>
      </c>
      <c r="CE189" t="s">
        <v>159</v>
      </c>
      <c r="CF189" t="s">
        <v>159</v>
      </c>
      <c r="CG189">
        <v>0.24</v>
      </c>
      <c r="CH189">
        <v>0.04</v>
      </c>
      <c r="CI189" t="s">
        <v>159</v>
      </c>
      <c r="CJ189" t="s">
        <v>160</v>
      </c>
      <c r="CK189" t="s">
        <v>161</v>
      </c>
      <c r="CL189" t="s">
        <v>159</v>
      </c>
      <c r="CM189" t="s">
        <v>160</v>
      </c>
      <c r="CN189" t="s">
        <v>159</v>
      </c>
      <c r="CO189" t="s">
        <v>159</v>
      </c>
      <c r="CP189">
        <v>0.03</v>
      </c>
      <c r="CQ189" t="s">
        <v>159</v>
      </c>
      <c r="CR189" t="s">
        <v>159</v>
      </c>
      <c r="CS189" t="s">
        <v>162</v>
      </c>
      <c r="CT189" t="s">
        <v>159</v>
      </c>
      <c r="CU189" t="s">
        <v>159</v>
      </c>
      <c r="CV189" t="s">
        <v>159</v>
      </c>
      <c r="CW189" t="s">
        <v>159</v>
      </c>
      <c r="CX189" t="s">
        <v>159</v>
      </c>
      <c r="CY189" t="s">
        <v>159</v>
      </c>
      <c r="CZ189" t="s">
        <v>159</v>
      </c>
      <c r="DA189" t="s">
        <v>159</v>
      </c>
      <c r="DB189" t="s">
        <v>162</v>
      </c>
      <c r="DC189" t="s">
        <v>159</v>
      </c>
      <c r="DD189">
        <v>0.01</v>
      </c>
      <c r="DE189" t="s">
        <v>163</v>
      </c>
      <c r="DF189" t="s">
        <v>159</v>
      </c>
      <c r="DG189" t="s">
        <v>159</v>
      </c>
      <c r="DH189" t="s">
        <v>164</v>
      </c>
      <c r="DI189" t="s">
        <v>341</v>
      </c>
      <c r="DJ189" t="s">
        <v>159</v>
      </c>
      <c r="DK189" t="s">
        <v>160</v>
      </c>
      <c r="DL189" t="s">
        <v>162</v>
      </c>
      <c r="DM189" t="s">
        <v>159</v>
      </c>
      <c r="DN189" t="s">
        <v>159</v>
      </c>
      <c r="DO189">
        <v>0.06</v>
      </c>
      <c r="DP189" t="s">
        <v>159</v>
      </c>
      <c r="DQ189" t="s">
        <v>159</v>
      </c>
      <c r="DR189" t="s">
        <v>159</v>
      </c>
      <c r="DS189" t="s">
        <v>159</v>
      </c>
      <c r="DT189" t="s">
        <v>162</v>
      </c>
      <c r="DU189" t="s">
        <v>165</v>
      </c>
      <c r="DV189" t="s">
        <v>160</v>
      </c>
      <c r="DW189" t="s">
        <v>159</v>
      </c>
      <c r="DX189" t="s">
        <v>159</v>
      </c>
      <c r="DY189" t="s">
        <v>159</v>
      </c>
      <c r="DZ189" t="s">
        <v>159</v>
      </c>
      <c r="EA189" t="s">
        <v>159</v>
      </c>
      <c r="EB189" t="s">
        <v>159</v>
      </c>
      <c r="EC189" t="s">
        <v>159</v>
      </c>
      <c r="ED189" t="s">
        <v>159</v>
      </c>
      <c r="EE189" t="s">
        <v>159</v>
      </c>
      <c r="EF189" t="s">
        <v>162</v>
      </c>
      <c r="EG189" t="s">
        <v>159</v>
      </c>
      <c r="EH189" t="s">
        <v>159</v>
      </c>
      <c r="EI189" t="s">
        <v>159</v>
      </c>
      <c r="EJ189">
        <v>0.02</v>
      </c>
      <c r="EK189" t="s">
        <v>159</v>
      </c>
      <c r="EL189">
        <v>0.13</v>
      </c>
      <c r="EM189" t="s">
        <v>159</v>
      </c>
      <c r="EN189" t="s">
        <v>159</v>
      </c>
      <c r="EO189" t="s">
        <v>159</v>
      </c>
      <c r="EP189">
        <v>0.02</v>
      </c>
      <c r="EQ189" t="s">
        <v>165</v>
      </c>
      <c r="ER189" t="s">
        <v>165</v>
      </c>
      <c r="ES189">
        <v>0.35</v>
      </c>
      <c r="ET189" t="s">
        <v>159</v>
      </c>
      <c r="EU189" t="s">
        <v>165</v>
      </c>
      <c r="EV189" t="s">
        <v>159</v>
      </c>
      <c r="EW189" t="s">
        <v>159</v>
      </c>
      <c r="EX189" t="s">
        <v>159</v>
      </c>
      <c r="EY189" t="s">
        <v>159</v>
      </c>
      <c r="FA189" t="s">
        <v>159</v>
      </c>
      <c r="FB189" t="s">
        <v>159</v>
      </c>
      <c r="FC189" t="s">
        <v>159</v>
      </c>
      <c r="FD189">
        <v>0.05</v>
      </c>
      <c r="FE189" t="s">
        <v>159</v>
      </c>
      <c r="FF189">
        <v>0.02</v>
      </c>
      <c r="FG189">
        <v>0.01</v>
      </c>
      <c r="FH189" t="s">
        <v>159</v>
      </c>
      <c r="FI189" t="s">
        <v>159</v>
      </c>
      <c r="FJ189" t="s">
        <v>162</v>
      </c>
      <c r="FK189" t="s">
        <v>159</v>
      </c>
      <c r="FL189" t="s">
        <v>159</v>
      </c>
      <c r="FM189">
        <v>0.05</v>
      </c>
      <c r="FN189" t="s">
        <v>159</v>
      </c>
      <c r="FO189" t="s">
        <v>159</v>
      </c>
      <c r="FP189">
        <v>0.05</v>
      </c>
      <c r="FQ189">
        <v>0.05</v>
      </c>
    </row>
    <row r="190" spans="2:173" x14ac:dyDescent="0.25">
      <c r="B190" t="s">
        <v>373</v>
      </c>
      <c r="C190" t="s">
        <v>374</v>
      </c>
      <c r="D190">
        <v>41562</v>
      </c>
      <c r="E190" t="s">
        <v>377</v>
      </c>
      <c r="F190" t="s">
        <v>81</v>
      </c>
      <c r="I190">
        <v>9.09</v>
      </c>
      <c r="J190" s="5">
        <v>3.56</v>
      </c>
      <c r="K190" s="5">
        <v>715</v>
      </c>
      <c r="L190">
        <v>1.5138291E-2</v>
      </c>
      <c r="N190">
        <v>4.8800000000000003E-2</v>
      </c>
      <c r="O190">
        <v>8.7400000000000005E-2</v>
      </c>
      <c r="P190">
        <v>2.4500000000000001E-2</v>
      </c>
      <c r="Q190" s="2">
        <v>0.96350000000000002</v>
      </c>
      <c r="R190">
        <v>117.2909573976119</v>
      </c>
      <c r="S190">
        <v>21.341626928570168</v>
      </c>
      <c r="T190">
        <v>2.0516944931954949E-2</v>
      </c>
      <c r="U190">
        <v>1.0751985554689412</v>
      </c>
      <c r="V190">
        <v>5838</v>
      </c>
      <c r="W190">
        <v>0.81621900000000003</v>
      </c>
      <c r="X190">
        <v>0.42896099999999998</v>
      </c>
      <c r="Y190">
        <v>0.35650599999999999</v>
      </c>
      <c r="Z190">
        <v>0.33750200000000002</v>
      </c>
      <c r="AA190">
        <v>0.25872800000000001</v>
      </c>
      <c r="AB190">
        <v>0.19122</v>
      </c>
      <c r="AC190">
        <v>8.6187E-2</v>
      </c>
      <c r="AD190">
        <v>3.5903999999999998E-2</v>
      </c>
      <c r="AE190">
        <v>1.3220000000000001E-2</v>
      </c>
      <c r="AF190" t="s">
        <v>392</v>
      </c>
      <c r="AG190" t="s">
        <v>160</v>
      </c>
      <c r="AH190" t="s">
        <v>179</v>
      </c>
      <c r="AI190">
        <v>26.72</v>
      </c>
      <c r="AJ190" t="s">
        <v>392</v>
      </c>
      <c r="AK190" t="s">
        <v>392</v>
      </c>
      <c r="AL190">
        <v>10.07</v>
      </c>
      <c r="AM190">
        <v>260</v>
      </c>
      <c r="AN190">
        <v>120</v>
      </c>
      <c r="AO190">
        <v>41.024070000000002</v>
      </c>
      <c r="AP190">
        <v>6.2130000000000001</v>
      </c>
      <c r="AQ190">
        <v>61.155000000000001</v>
      </c>
      <c r="AR190">
        <v>46395.65</v>
      </c>
      <c r="AS190">
        <v>8.1999999999999993</v>
      </c>
      <c r="AT190">
        <v>8.6579999999999995</v>
      </c>
      <c r="AU190">
        <v>12.24</v>
      </c>
      <c r="AV190">
        <v>14.218999999999999</v>
      </c>
      <c r="AW190">
        <v>47.738</v>
      </c>
      <c r="AX190">
        <v>1.7558180000000001</v>
      </c>
      <c r="AY190">
        <v>7078.18</v>
      </c>
      <c r="AZ190">
        <v>12934.36</v>
      </c>
      <c r="BA190">
        <v>21.22092</v>
      </c>
      <c r="BB190">
        <v>26.88</v>
      </c>
      <c r="BC190">
        <v>74725.789999999994</v>
      </c>
      <c r="BD190">
        <v>35.625</v>
      </c>
      <c r="BE190">
        <v>6.67</v>
      </c>
      <c r="BF190">
        <v>30.428000000000001</v>
      </c>
      <c r="BG190">
        <v>188.94499999999999</v>
      </c>
      <c r="BH190">
        <v>22.609000000000002</v>
      </c>
      <c r="CC190">
        <v>2.2999999999999998</v>
      </c>
      <c r="CD190" t="s">
        <v>159</v>
      </c>
      <c r="CE190" t="s">
        <v>159</v>
      </c>
      <c r="CF190" t="s">
        <v>159</v>
      </c>
      <c r="CG190">
        <v>0.08</v>
      </c>
      <c r="CH190">
        <v>0.04</v>
      </c>
      <c r="CI190" t="s">
        <v>159</v>
      </c>
      <c r="CJ190" t="s">
        <v>160</v>
      </c>
      <c r="CK190" t="s">
        <v>161</v>
      </c>
      <c r="CL190" t="s">
        <v>159</v>
      </c>
      <c r="CM190" t="s">
        <v>160</v>
      </c>
      <c r="CN190" t="s">
        <v>159</v>
      </c>
      <c r="CO190" t="s">
        <v>159</v>
      </c>
      <c r="CP190">
        <v>0.02</v>
      </c>
      <c r="CQ190" t="s">
        <v>159</v>
      </c>
      <c r="CR190" t="s">
        <v>159</v>
      </c>
      <c r="CS190" t="s">
        <v>162</v>
      </c>
      <c r="CT190" t="s">
        <v>159</v>
      </c>
      <c r="CU190" t="s">
        <v>159</v>
      </c>
      <c r="CV190" t="s">
        <v>159</v>
      </c>
      <c r="CW190" t="s">
        <v>159</v>
      </c>
      <c r="CX190" t="s">
        <v>159</v>
      </c>
      <c r="CY190" t="s">
        <v>159</v>
      </c>
      <c r="CZ190" t="s">
        <v>159</v>
      </c>
      <c r="DA190" t="s">
        <v>159</v>
      </c>
      <c r="DB190" t="s">
        <v>162</v>
      </c>
      <c r="DC190" t="s">
        <v>159</v>
      </c>
      <c r="DD190" t="s">
        <v>159</v>
      </c>
      <c r="DE190" t="s">
        <v>163</v>
      </c>
      <c r="DF190" t="s">
        <v>159</v>
      </c>
      <c r="DG190" t="s">
        <v>159</v>
      </c>
      <c r="DH190" t="s">
        <v>164</v>
      </c>
      <c r="DI190" t="s">
        <v>341</v>
      </c>
      <c r="DJ190" t="s">
        <v>159</v>
      </c>
      <c r="DK190" t="s">
        <v>160</v>
      </c>
      <c r="DL190" t="s">
        <v>162</v>
      </c>
      <c r="DM190" t="s">
        <v>159</v>
      </c>
      <c r="DN190" t="s">
        <v>159</v>
      </c>
      <c r="DO190" t="s">
        <v>165</v>
      </c>
      <c r="DP190" t="s">
        <v>159</v>
      </c>
      <c r="DQ190" t="s">
        <v>159</v>
      </c>
      <c r="DR190" t="s">
        <v>159</v>
      </c>
      <c r="DS190" t="s">
        <v>159</v>
      </c>
      <c r="DT190" t="s">
        <v>162</v>
      </c>
      <c r="DU190" t="s">
        <v>165</v>
      </c>
      <c r="DV190" t="s">
        <v>160</v>
      </c>
      <c r="DW190" t="s">
        <v>159</v>
      </c>
      <c r="DX190" t="s">
        <v>159</v>
      </c>
      <c r="DY190" t="s">
        <v>159</v>
      </c>
      <c r="DZ190" t="s">
        <v>159</v>
      </c>
      <c r="EA190" t="s">
        <v>159</v>
      </c>
      <c r="EB190" t="s">
        <v>159</v>
      </c>
      <c r="EC190" t="s">
        <v>159</v>
      </c>
      <c r="ED190" t="s">
        <v>159</v>
      </c>
      <c r="EE190" t="s">
        <v>159</v>
      </c>
      <c r="EF190" t="s">
        <v>162</v>
      </c>
      <c r="EG190" t="s">
        <v>159</v>
      </c>
      <c r="EH190" t="s">
        <v>159</v>
      </c>
      <c r="EI190" t="s">
        <v>159</v>
      </c>
      <c r="EJ190">
        <v>0.02</v>
      </c>
      <c r="EK190" t="s">
        <v>159</v>
      </c>
      <c r="EL190">
        <v>0.06</v>
      </c>
      <c r="EM190" t="s">
        <v>159</v>
      </c>
      <c r="EN190" t="s">
        <v>159</v>
      </c>
      <c r="EO190" t="s">
        <v>159</v>
      </c>
      <c r="EP190">
        <v>0.01</v>
      </c>
      <c r="EQ190" t="s">
        <v>165</v>
      </c>
      <c r="ER190" t="s">
        <v>165</v>
      </c>
      <c r="ES190">
        <v>0.23</v>
      </c>
      <c r="ET190" t="s">
        <v>159</v>
      </c>
      <c r="EU190" t="s">
        <v>165</v>
      </c>
      <c r="EV190" t="s">
        <v>159</v>
      </c>
      <c r="EW190" t="s">
        <v>159</v>
      </c>
      <c r="EX190" t="s">
        <v>159</v>
      </c>
      <c r="EY190" t="s">
        <v>159</v>
      </c>
      <c r="FA190" t="s">
        <v>159</v>
      </c>
      <c r="FB190" t="s">
        <v>159</v>
      </c>
      <c r="FC190" t="s">
        <v>159</v>
      </c>
      <c r="FD190">
        <v>0.02</v>
      </c>
      <c r="FE190" t="s">
        <v>159</v>
      </c>
      <c r="FF190">
        <v>0.03</v>
      </c>
      <c r="FG190" t="s">
        <v>159</v>
      </c>
      <c r="FH190" t="s">
        <v>159</v>
      </c>
      <c r="FI190" t="s">
        <v>159</v>
      </c>
      <c r="FJ190" t="s">
        <v>162</v>
      </c>
      <c r="FK190" t="s">
        <v>159</v>
      </c>
      <c r="FL190" t="s">
        <v>159</v>
      </c>
      <c r="FM190" t="s">
        <v>159</v>
      </c>
      <c r="FN190" t="s">
        <v>159</v>
      </c>
      <c r="FO190" t="s">
        <v>159</v>
      </c>
      <c r="FP190">
        <v>7.0000000000000007E-2</v>
      </c>
      <c r="FQ190" t="s">
        <v>159</v>
      </c>
    </row>
    <row r="191" spans="2:173" x14ac:dyDescent="0.25">
      <c r="B191" t="s">
        <v>373</v>
      </c>
      <c r="C191" t="s">
        <v>374</v>
      </c>
      <c r="D191">
        <v>41597</v>
      </c>
      <c r="E191" t="s">
        <v>378</v>
      </c>
      <c r="F191" t="s">
        <v>81</v>
      </c>
      <c r="I191">
        <v>7.75</v>
      </c>
      <c r="J191" s="5">
        <v>5.34</v>
      </c>
      <c r="K191" s="5">
        <v>892</v>
      </c>
      <c r="L191">
        <v>2.0505452E-2</v>
      </c>
      <c r="N191">
        <v>3.3700000000000001E-2</v>
      </c>
      <c r="O191">
        <v>1.2200000000000001E-2</v>
      </c>
      <c r="P191">
        <v>0</v>
      </c>
      <c r="Q191" s="2">
        <v>0.156</v>
      </c>
      <c r="R191">
        <v>24.072365051516883</v>
      </c>
      <c r="S191">
        <v>6.283656205858362</v>
      </c>
      <c r="T191" t="s">
        <v>79</v>
      </c>
      <c r="U191">
        <v>0.17935244477529766</v>
      </c>
      <c r="V191">
        <v>2756</v>
      </c>
      <c r="W191">
        <v>0.25672099999999998</v>
      </c>
      <c r="X191">
        <v>0.16150500000000001</v>
      </c>
      <c r="Y191">
        <v>0.13375300000000001</v>
      </c>
      <c r="Z191">
        <v>0.125862</v>
      </c>
      <c r="AA191">
        <v>9.4849000000000003E-2</v>
      </c>
      <c r="AB191">
        <v>7.0815000000000003E-2</v>
      </c>
      <c r="AC191">
        <v>3.1587999999999998E-2</v>
      </c>
      <c r="AD191">
        <v>1.3102000000000001E-2</v>
      </c>
      <c r="AE191">
        <v>5.117E-3</v>
      </c>
      <c r="AF191">
        <v>7.5</v>
      </c>
      <c r="AG191" t="s">
        <v>160</v>
      </c>
      <c r="AH191" t="s">
        <v>179</v>
      </c>
      <c r="AI191">
        <v>34.49</v>
      </c>
      <c r="AJ191" t="s">
        <v>392</v>
      </c>
      <c r="AK191" t="s">
        <v>392</v>
      </c>
      <c r="AL191">
        <v>7.89</v>
      </c>
      <c r="AM191">
        <v>190</v>
      </c>
      <c r="AN191">
        <v>75</v>
      </c>
      <c r="AO191">
        <v>22.505849999999999</v>
      </c>
      <c r="AP191">
        <v>7.9770000000000003</v>
      </c>
      <c r="AQ191">
        <v>31.725000000000001</v>
      </c>
      <c r="AR191">
        <v>19055.95</v>
      </c>
      <c r="AS191">
        <v>7.3</v>
      </c>
      <c r="AT191">
        <v>13.494</v>
      </c>
      <c r="AU191">
        <v>4.32</v>
      </c>
      <c r="AV191">
        <v>11.603999999999999</v>
      </c>
      <c r="AW191">
        <v>43.984000000000002</v>
      </c>
      <c r="AX191">
        <v>1.085091</v>
      </c>
      <c r="AY191">
        <v>1588.6410000000001</v>
      </c>
      <c r="AZ191">
        <v>3835.2669999999998</v>
      </c>
      <c r="BA191">
        <v>8.0308799999999998</v>
      </c>
      <c r="BB191">
        <v>17.388000000000002</v>
      </c>
      <c r="BC191">
        <v>18187.88</v>
      </c>
      <c r="BD191">
        <v>35.625</v>
      </c>
      <c r="BE191">
        <v>11.38</v>
      </c>
      <c r="BF191">
        <v>16.571999999999999</v>
      </c>
      <c r="BG191">
        <v>81.53</v>
      </c>
      <c r="BH191">
        <v>19.725999999999999</v>
      </c>
      <c r="CC191">
        <v>3.5</v>
      </c>
      <c r="CD191" t="s">
        <v>159</v>
      </c>
      <c r="CE191" t="s">
        <v>159</v>
      </c>
      <c r="CF191" t="s">
        <v>159</v>
      </c>
      <c r="CG191">
        <v>0.02</v>
      </c>
      <c r="CH191">
        <v>0.05</v>
      </c>
      <c r="CI191" t="s">
        <v>159</v>
      </c>
      <c r="CJ191" t="s">
        <v>160</v>
      </c>
      <c r="CK191" t="s">
        <v>161</v>
      </c>
      <c r="CL191" t="s">
        <v>159</v>
      </c>
      <c r="CM191" t="s">
        <v>160</v>
      </c>
      <c r="CN191" t="s">
        <v>159</v>
      </c>
      <c r="CO191" t="s">
        <v>159</v>
      </c>
      <c r="CP191">
        <v>0.03</v>
      </c>
      <c r="CQ191" t="s">
        <v>159</v>
      </c>
      <c r="CR191" t="s">
        <v>159</v>
      </c>
      <c r="CS191" t="s">
        <v>162</v>
      </c>
      <c r="CT191" t="s">
        <v>159</v>
      </c>
      <c r="CU191" t="s">
        <v>159</v>
      </c>
      <c r="CV191" t="s">
        <v>159</v>
      </c>
      <c r="CW191" t="s">
        <v>159</v>
      </c>
      <c r="CX191" t="s">
        <v>159</v>
      </c>
      <c r="CY191" t="s">
        <v>159</v>
      </c>
      <c r="CZ191" t="s">
        <v>159</v>
      </c>
      <c r="DA191" t="s">
        <v>159</v>
      </c>
      <c r="DB191" t="s">
        <v>162</v>
      </c>
      <c r="DC191" t="s">
        <v>159</v>
      </c>
      <c r="DD191" t="s">
        <v>159</v>
      </c>
      <c r="DE191" t="s">
        <v>163</v>
      </c>
      <c r="DF191" t="s">
        <v>159</v>
      </c>
      <c r="DG191" t="s">
        <v>159</v>
      </c>
      <c r="DH191" t="s">
        <v>164</v>
      </c>
      <c r="DI191" t="s">
        <v>341</v>
      </c>
      <c r="DJ191" t="s">
        <v>159</v>
      </c>
      <c r="DK191" t="s">
        <v>160</v>
      </c>
      <c r="DL191" t="s">
        <v>162</v>
      </c>
      <c r="DM191" t="s">
        <v>159</v>
      </c>
      <c r="DN191" t="s">
        <v>159</v>
      </c>
      <c r="DO191" t="s">
        <v>165</v>
      </c>
      <c r="DP191" t="s">
        <v>159</v>
      </c>
      <c r="DQ191" t="s">
        <v>159</v>
      </c>
      <c r="DR191" t="s">
        <v>159</v>
      </c>
      <c r="DS191" t="s">
        <v>159</v>
      </c>
      <c r="DT191" t="s">
        <v>162</v>
      </c>
      <c r="DU191" t="s">
        <v>165</v>
      </c>
      <c r="DV191" t="s">
        <v>160</v>
      </c>
      <c r="DW191" t="s">
        <v>159</v>
      </c>
      <c r="DX191" t="s">
        <v>159</v>
      </c>
      <c r="DY191" t="s">
        <v>159</v>
      </c>
      <c r="DZ191" t="s">
        <v>159</v>
      </c>
      <c r="EA191" t="s">
        <v>159</v>
      </c>
      <c r="EB191" t="s">
        <v>159</v>
      </c>
      <c r="EC191" t="s">
        <v>159</v>
      </c>
      <c r="ED191">
        <v>0.01</v>
      </c>
      <c r="EE191" t="s">
        <v>159</v>
      </c>
      <c r="EF191" t="s">
        <v>162</v>
      </c>
      <c r="EG191" t="s">
        <v>159</v>
      </c>
      <c r="EH191" t="s">
        <v>159</v>
      </c>
      <c r="EI191" t="s">
        <v>159</v>
      </c>
      <c r="EJ191">
        <v>0.03</v>
      </c>
      <c r="EK191" t="s">
        <v>159</v>
      </c>
      <c r="EL191" t="s">
        <v>159</v>
      </c>
      <c r="EM191" t="s">
        <v>159</v>
      </c>
      <c r="EN191" t="s">
        <v>159</v>
      </c>
      <c r="EO191" t="s">
        <v>159</v>
      </c>
      <c r="EP191" t="s">
        <v>159</v>
      </c>
      <c r="EQ191" t="s">
        <v>165</v>
      </c>
      <c r="ER191" t="s">
        <v>165</v>
      </c>
      <c r="ES191">
        <v>1.3</v>
      </c>
      <c r="ET191" t="s">
        <v>159</v>
      </c>
      <c r="EU191" t="s">
        <v>165</v>
      </c>
      <c r="EV191" t="s">
        <v>159</v>
      </c>
      <c r="EW191" t="s">
        <v>159</v>
      </c>
      <c r="EX191" t="s">
        <v>159</v>
      </c>
      <c r="EY191" t="s">
        <v>159</v>
      </c>
      <c r="FA191" t="s">
        <v>159</v>
      </c>
      <c r="FB191" t="s">
        <v>159</v>
      </c>
      <c r="FC191" t="s">
        <v>159</v>
      </c>
      <c r="FD191">
        <v>0.01</v>
      </c>
      <c r="FE191" t="s">
        <v>159</v>
      </c>
      <c r="FF191">
        <v>0.04</v>
      </c>
      <c r="FG191" t="s">
        <v>159</v>
      </c>
      <c r="FH191" t="s">
        <v>159</v>
      </c>
      <c r="FI191" t="s">
        <v>159</v>
      </c>
      <c r="FJ191" t="s">
        <v>162</v>
      </c>
      <c r="FK191" t="s">
        <v>159</v>
      </c>
      <c r="FL191" t="s">
        <v>159</v>
      </c>
      <c r="FM191">
        <v>0.02</v>
      </c>
      <c r="FN191" t="s">
        <v>159</v>
      </c>
      <c r="FO191" t="s">
        <v>159</v>
      </c>
      <c r="FP191">
        <v>0.04</v>
      </c>
      <c r="FQ191" t="s">
        <v>159</v>
      </c>
    </row>
    <row r="192" spans="2:173" x14ac:dyDescent="0.25">
      <c r="B192" t="s">
        <v>373</v>
      </c>
      <c r="C192" t="s">
        <v>374</v>
      </c>
      <c r="D192">
        <v>41618</v>
      </c>
      <c r="E192" t="s">
        <v>379</v>
      </c>
      <c r="F192" t="s">
        <v>81</v>
      </c>
      <c r="I192">
        <v>8.91</v>
      </c>
      <c r="J192" s="5">
        <v>3.72</v>
      </c>
      <c r="K192" s="5">
        <v>783</v>
      </c>
      <c r="L192">
        <v>2.1466582999999997E-2</v>
      </c>
      <c r="N192">
        <v>5.21E-2</v>
      </c>
      <c r="O192">
        <v>9.2399999999999996E-2</v>
      </c>
      <c r="P192">
        <v>1.6899999999999998E-2</v>
      </c>
      <c r="Q192" s="2">
        <v>0.62109999999999999</v>
      </c>
      <c r="R192">
        <v>125.13299279602327</v>
      </c>
      <c r="S192">
        <v>23.963193492489896</v>
      </c>
      <c r="T192">
        <v>1.3029174148619718E-2</v>
      </c>
      <c r="U192">
        <v>0.6962384798864153</v>
      </c>
      <c r="V192">
        <v>1421</v>
      </c>
      <c r="W192">
        <v>0.49390299999999998</v>
      </c>
      <c r="X192">
        <v>0.29303499999999999</v>
      </c>
      <c r="Y192">
        <v>0.24313100000000001</v>
      </c>
      <c r="Z192">
        <v>0.22856699999999999</v>
      </c>
      <c r="AA192">
        <v>0.17300199999999999</v>
      </c>
      <c r="AB192">
        <v>0.12795599999999999</v>
      </c>
      <c r="AC192">
        <v>5.6589E-2</v>
      </c>
      <c r="AD192">
        <v>2.2957000000000002E-2</v>
      </c>
      <c r="AE192">
        <v>8.1300000000000001E-3</v>
      </c>
      <c r="AF192">
        <v>7.66</v>
      </c>
      <c r="AG192" t="s">
        <v>160</v>
      </c>
      <c r="AH192" t="s">
        <v>179</v>
      </c>
      <c r="AI192">
        <v>26.46</v>
      </c>
      <c r="AJ192" t="s">
        <v>392</v>
      </c>
      <c r="AK192" t="s">
        <v>392</v>
      </c>
      <c r="AL192">
        <v>7.94</v>
      </c>
      <c r="AM192">
        <v>150</v>
      </c>
      <c r="AN192">
        <v>63</v>
      </c>
      <c r="AO192">
        <v>41.60727</v>
      </c>
      <c r="AP192">
        <v>12.651</v>
      </c>
      <c r="AQ192">
        <v>67.23</v>
      </c>
      <c r="AR192">
        <v>52699.040000000001</v>
      </c>
      <c r="AS192">
        <v>11.34</v>
      </c>
      <c r="AT192">
        <v>18.72</v>
      </c>
      <c r="AU192">
        <v>10.62</v>
      </c>
      <c r="AV192">
        <v>14.962</v>
      </c>
      <c r="AW192">
        <v>45.774999999999999</v>
      </c>
      <c r="AX192">
        <v>1.8594550000000001</v>
      </c>
      <c r="AY192">
        <v>7798.17</v>
      </c>
      <c r="AZ192">
        <v>14473.82</v>
      </c>
      <c r="BA192">
        <v>43.968960000000003</v>
      </c>
      <c r="BB192">
        <v>25.283999999999999</v>
      </c>
      <c r="BC192">
        <v>78445.990000000005</v>
      </c>
      <c r="BD192">
        <v>24.675000000000001</v>
      </c>
      <c r="BE192">
        <v>10.33</v>
      </c>
      <c r="BF192">
        <v>29.568000000000001</v>
      </c>
      <c r="BG192">
        <v>224.905</v>
      </c>
      <c r="BH192">
        <v>30.14</v>
      </c>
      <c r="CC192">
        <v>3</v>
      </c>
      <c r="CD192" t="s">
        <v>159</v>
      </c>
      <c r="CE192" t="s">
        <v>159</v>
      </c>
      <c r="CF192" t="s">
        <v>159</v>
      </c>
      <c r="CG192">
        <v>0.04</v>
      </c>
      <c r="CH192">
        <v>0.05</v>
      </c>
      <c r="CI192" t="s">
        <v>159</v>
      </c>
      <c r="CJ192" t="s">
        <v>160</v>
      </c>
      <c r="CK192" t="s">
        <v>161</v>
      </c>
      <c r="CL192" t="s">
        <v>159</v>
      </c>
      <c r="CM192" t="s">
        <v>160</v>
      </c>
      <c r="CN192" t="s">
        <v>159</v>
      </c>
      <c r="CO192" t="s">
        <v>159</v>
      </c>
      <c r="CP192">
        <v>0.04</v>
      </c>
      <c r="CQ192" t="s">
        <v>159</v>
      </c>
      <c r="CR192" t="s">
        <v>159</v>
      </c>
      <c r="CS192" t="s">
        <v>162</v>
      </c>
      <c r="CT192" t="s">
        <v>159</v>
      </c>
      <c r="CU192" t="s">
        <v>159</v>
      </c>
      <c r="CV192" t="s">
        <v>159</v>
      </c>
      <c r="CW192" t="s">
        <v>159</v>
      </c>
      <c r="CX192" t="s">
        <v>159</v>
      </c>
      <c r="CY192" t="s">
        <v>159</v>
      </c>
      <c r="CZ192" t="s">
        <v>159</v>
      </c>
      <c r="DA192" t="s">
        <v>159</v>
      </c>
      <c r="DB192" t="s">
        <v>162</v>
      </c>
      <c r="DC192" t="s">
        <v>159</v>
      </c>
      <c r="DD192" t="s">
        <v>159</v>
      </c>
      <c r="DE192" t="s">
        <v>163</v>
      </c>
      <c r="DF192" t="s">
        <v>159</v>
      </c>
      <c r="DG192" t="s">
        <v>159</v>
      </c>
      <c r="DH192" t="s">
        <v>164</v>
      </c>
      <c r="DI192" t="s">
        <v>341</v>
      </c>
      <c r="DJ192" t="s">
        <v>159</v>
      </c>
      <c r="DK192" t="s">
        <v>160</v>
      </c>
      <c r="DL192" t="s">
        <v>162</v>
      </c>
      <c r="DM192" t="s">
        <v>159</v>
      </c>
      <c r="DN192" t="s">
        <v>159</v>
      </c>
      <c r="DO192" t="s">
        <v>165</v>
      </c>
      <c r="DP192" t="s">
        <v>159</v>
      </c>
      <c r="DQ192" t="s">
        <v>159</v>
      </c>
      <c r="DR192" t="s">
        <v>159</v>
      </c>
      <c r="DS192" t="s">
        <v>159</v>
      </c>
      <c r="DT192" t="s">
        <v>162</v>
      </c>
      <c r="DU192" t="s">
        <v>165</v>
      </c>
      <c r="DV192" t="s">
        <v>160</v>
      </c>
      <c r="DW192" t="s">
        <v>159</v>
      </c>
      <c r="DX192" t="s">
        <v>159</v>
      </c>
      <c r="DY192" t="s">
        <v>159</v>
      </c>
      <c r="DZ192" t="s">
        <v>159</v>
      </c>
      <c r="EA192" t="s">
        <v>159</v>
      </c>
      <c r="EB192" t="s">
        <v>159</v>
      </c>
      <c r="EC192" t="s">
        <v>159</v>
      </c>
      <c r="ED192" t="s">
        <v>159</v>
      </c>
      <c r="EE192" t="s">
        <v>159</v>
      </c>
      <c r="EF192" t="s">
        <v>162</v>
      </c>
      <c r="EG192" t="s">
        <v>159</v>
      </c>
      <c r="EH192" t="s">
        <v>159</v>
      </c>
      <c r="EI192" t="s">
        <v>159</v>
      </c>
      <c r="EJ192">
        <v>0.05</v>
      </c>
      <c r="EK192" t="s">
        <v>159</v>
      </c>
      <c r="EL192">
        <v>2.2999999999999998</v>
      </c>
      <c r="EM192" t="s">
        <v>159</v>
      </c>
      <c r="EN192" t="s">
        <v>159</v>
      </c>
      <c r="EO192" t="s">
        <v>159</v>
      </c>
      <c r="EP192">
        <v>0.11</v>
      </c>
      <c r="EQ192">
        <v>0.04</v>
      </c>
      <c r="ER192" t="s">
        <v>165</v>
      </c>
      <c r="ES192">
        <v>1.7</v>
      </c>
      <c r="ET192" t="s">
        <v>159</v>
      </c>
      <c r="EU192" t="s">
        <v>165</v>
      </c>
      <c r="EV192" t="s">
        <v>159</v>
      </c>
      <c r="EW192" t="s">
        <v>159</v>
      </c>
      <c r="EX192" t="s">
        <v>159</v>
      </c>
      <c r="EY192" t="s">
        <v>159</v>
      </c>
      <c r="FA192" t="s">
        <v>159</v>
      </c>
      <c r="FB192" t="s">
        <v>159</v>
      </c>
      <c r="FC192" t="s">
        <v>159</v>
      </c>
      <c r="FD192">
        <v>0.02</v>
      </c>
      <c r="FE192" t="s">
        <v>159</v>
      </c>
      <c r="FF192">
        <v>0.04</v>
      </c>
      <c r="FG192">
        <v>0.01</v>
      </c>
      <c r="FH192" t="s">
        <v>159</v>
      </c>
      <c r="FI192" t="s">
        <v>159</v>
      </c>
      <c r="FJ192" t="s">
        <v>162</v>
      </c>
      <c r="FK192" t="s">
        <v>159</v>
      </c>
      <c r="FL192" t="s">
        <v>159</v>
      </c>
      <c r="FM192">
        <v>0.02</v>
      </c>
      <c r="FN192" t="s">
        <v>159</v>
      </c>
      <c r="FO192" t="s">
        <v>159</v>
      </c>
      <c r="FP192">
        <v>0.04</v>
      </c>
      <c r="FQ192" t="s">
        <v>159</v>
      </c>
    </row>
    <row r="193" spans="2:173" x14ac:dyDescent="0.25">
      <c r="B193" t="s">
        <v>373</v>
      </c>
      <c r="C193" t="s">
        <v>375</v>
      </c>
      <c r="D193">
        <v>41537</v>
      </c>
      <c r="E193" t="s">
        <v>380</v>
      </c>
      <c r="F193" t="s">
        <v>81</v>
      </c>
      <c r="I193">
        <v>7.75</v>
      </c>
      <c r="J193" s="5">
        <v>12.9</v>
      </c>
      <c r="K193" s="5">
        <v>727</v>
      </c>
      <c r="L193">
        <v>4.6468019999999999E-2</v>
      </c>
      <c r="N193">
        <v>4.1599999999999998E-2</v>
      </c>
      <c r="O193">
        <v>0.13</v>
      </c>
      <c r="P193">
        <v>1.78E-2</v>
      </c>
      <c r="Q193" s="2">
        <v>2.9322000000000004</v>
      </c>
      <c r="R193">
        <v>77.215921380527433</v>
      </c>
      <c r="S193">
        <v>9.6513182148107983</v>
      </c>
      <c r="T193">
        <v>1.2644487087809105E-2</v>
      </c>
      <c r="U193">
        <v>3.1589230641005863</v>
      </c>
      <c r="V193">
        <v>1686</v>
      </c>
      <c r="W193">
        <v>1.5820100000000001</v>
      </c>
      <c r="X193">
        <v>0.74146000000000001</v>
      </c>
      <c r="Y193">
        <v>0.56726999999999994</v>
      </c>
      <c r="Z193">
        <v>0.51058999999999999</v>
      </c>
      <c r="AA193">
        <v>0.39023000000000002</v>
      </c>
      <c r="AB193">
        <v>0.36308000000000001</v>
      </c>
      <c r="AC193">
        <v>0.18315000000000001</v>
      </c>
      <c r="AD193">
        <v>7.7600000000000002E-2</v>
      </c>
      <c r="AE193">
        <v>3.1629999999999998E-2</v>
      </c>
      <c r="AF193">
        <v>8.86</v>
      </c>
      <c r="AG193" t="s">
        <v>160</v>
      </c>
      <c r="AH193" t="s">
        <v>179</v>
      </c>
      <c r="AI193">
        <v>36.950000000000003</v>
      </c>
      <c r="AJ193" t="s">
        <v>392</v>
      </c>
      <c r="AK193" t="s">
        <v>392</v>
      </c>
      <c r="AL193">
        <v>4.78</v>
      </c>
      <c r="AM193">
        <v>10</v>
      </c>
      <c r="AN193">
        <v>20</v>
      </c>
      <c r="AO193">
        <v>138.71057000000002</v>
      </c>
      <c r="AP193">
        <v>2.4720000000000009</v>
      </c>
      <c r="AQ193">
        <v>43.815000000000005</v>
      </c>
      <c r="AR193">
        <v>57608.991999999998</v>
      </c>
      <c r="AS193">
        <v>3.7800000000000002</v>
      </c>
      <c r="AT193">
        <v>27.936</v>
      </c>
      <c r="AU193">
        <v>12.74</v>
      </c>
      <c r="AV193">
        <v>44.73899999999999</v>
      </c>
      <c r="AW193">
        <v>98.063999999999979</v>
      </c>
      <c r="AX193">
        <v>1.3052727272727274</v>
      </c>
      <c r="AY193">
        <v>4543.96036</v>
      </c>
      <c r="AZ193">
        <v>11506.791740000001</v>
      </c>
      <c r="BA193">
        <v>14.57799999999998</v>
      </c>
      <c r="BB193">
        <v>20.28</v>
      </c>
      <c r="BC193">
        <v>94718.129000000001</v>
      </c>
      <c r="BD193">
        <v>24.923999999999999</v>
      </c>
      <c r="BE193">
        <v>9.4499999999999993</v>
      </c>
      <c r="BF193">
        <v>8.734</v>
      </c>
      <c r="BG193">
        <v>235.15</v>
      </c>
      <c r="BH193">
        <v>34.369000000000007</v>
      </c>
      <c r="CC193">
        <v>0.02</v>
      </c>
      <c r="CD193" t="s">
        <v>159</v>
      </c>
      <c r="CE193" t="s">
        <v>159</v>
      </c>
      <c r="CF193" t="s">
        <v>159</v>
      </c>
      <c r="CG193" t="s">
        <v>165</v>
      </c>
      <c r="CH193" t="s">
        <v>159</v>
      </c>
      <c r="CI193" t="s">
        <v>159</v>
      </c>
      <c r="CJ193" t="s">
        <v>160</v>
      </c>
      <c r="CK193" t="s">
        <v>161</v>
      </c>
      <c r="CL193" t="s">
        <v>159</v>
      </c>
      <c r="CM193" t="s">
        <v>160</v>
      </c>
      <c r="CN193" t="s">
        <v>159</v>
      </c>
      <c r="CO193" t="s">
        <v>159</v>
      </c>
      <c r="CP193" t="s">
        <v>159</v>
      </c>
      <c r="CQ193" t="s">
        <v>159</v>
      </c>
      <c r="CR193" t="s">
        <v>159</v>
      </c>
      <c r="CS193" t="s">
        <v>162</v>
      </c>
      <c r="CT193" t="s">
        <v>159</v>
      </c>
      <c r="CU193" t="s">
        <v>159</v>
      </c>
      <c r="CV193" t="s">
        <v>159</v>
      </c>
      <c r="CW193" t="s">
        <v>159</v>
      </c>
      <c r="CX193" t="s">
        <v>159</v>
      </c>
      <c r="CY193" t="s">
        <v>159</v>
      </c>
      <c r="CZ193" t="s">
        <v>159</v>
      </c>
      <c r="DA193" t="s">
        <v>159</v>
      </c>
      <c r="DB193" t="s">
        <v>162</v>
      </c>
      <c r="DC193" t="s">
        <v>159</v>
      </c>
      <c r="DD193" t="s">
        <v>159</v>
      </c>
      <c r="DE193" t="s">
        <v>163</v>
      </c>
      <c r="DF193" t="s">
        <v>159</v>
      </c>
      <c r="DG193" t="s">
        <v>159</v>
      </c>
      <c r="DH193" t="s">
        <v>164</v>
      </c>
      <c r="DI193" t="s">
        <v>341</v>
      </c>
      <c r="DJ193" t="s">
        <v>159</v>
      </c>
      <c r="DK193" t="s">
        <v>160</v>
      </c>
      <c r="DL193" t="s">
        <v>162</v>
      </c>
      <c r="DM193" t="s">
        <v>159</v>
      </c>
      <c r="DN193" t="s">
        <v>159</v>
      </c>
      <c r="DO193" t="s">
        <v>165</v>
      </c>
      <c r="DP193" t="s">
        <v>159</v>
      </c>
      <c r="DQ193" t="s">
        <v>159</v>
      </c>
      <c r="DR193" t="s">
        <v>159</v>
      </c>
      <c r="DS193" t="s">
        <v>159</v>
      </c>
      <c r="DT193" t="s">
        <v>162</v>
      </c>
      <c r="DU193" t="s">
        <v>165</v>
      </c>
      <c r="DV193" t="s">
        <v>160</v>
      </c>
      <c r="DW193" t="s">
        <v>159</v>
      </c>
      <c r="DX193" t="s">
        <v>159</v>
      </c>
      <c r="DY193" t="s">
        <v>159</v>
      </c>
      <c r="DZ193" t="s">
        <v>159</v>
      </c>
      <c r="EA193" t="s">
        <v>159</v>
      </c>
      <c r="EB193" t="s">
        <v>159</v>
      </c>
      <c r="EC193" t="s">
        <v>159</v>
      </c>
      <c r="ED193" t="s">
        <v>159</v>
      </c>
      <c r="EE193" t="s">
        <v>159</v>
      </c>
      <c r="EF193" t="s">
        <v>162</v>
      </c>
      <c r="EG193" t="s">
        <v>159</v>
      </c>
      <c r="EH193" t="s">
        <v>159</v>
      </c>
      <c r="EI193" t="s">
        <v>159</v>
      </c>
      <c r="EJ193" t="s">
        <v>159</v>
      </c>
      <c r="EK193" t="s">
        <v>159</v>
      </c>
      <c r="EL193" t="s">
        <v>159</v>
      </c>
      <c r="EM193" t="s">
        <v>159</v>
      </c>
      <c r="EN193" t="s">
        <v>159</v>
      </c>
      <c r="EO193" t="s">
        <v>159</v>
      </c>
      <c r="EP193" t="s">
        <v>159</v>
      </c>
      <c r="EQ193">
        <v>0.02</v>
      </c>
      <c r="ER193" t="s">
        <v>165</v>
      </c>
      <c r="ES193" t="s">
        <v>159</v>
      </c>
      <c r="ET193" t="s">
        <v>159</v>
      </c>
      <c r="EU193" t="s">
        <v>165</v>
      </c>
      <c r="EV193" t="s">
        <v>159</v>
      </c>
      <c r="EW193" t="s">
        <v>159</v>
      </c>
      <c r="EX193" t="s">
        <v>159</v>
      </c>
      <c r="EY193" t="s">
        <v>159</v>
      </c>
      <c r="FA193" t="s">
        <v>159</v>
      </c>
      <c r="FB193" t="s">
        <v>159</v>
      </c>
      <c r="FC193" t="s">
        <v>159</v>
      </c>
      <c r="FD193">
        <v>0.01</v>
      </c>
      <c r="FE193" t="s">
        <v>159</v>
      </c>
      <c r="FF193" t="s">
        <v>159</v>
      </c>
      <c r="FG193" t="s">
        <v>159</v>
      </c>
      <c r="FH193" t="s">
        <v>159</v>
      </c>
      <c r="FI193" t="s">
        <v>159</v>
      </c>
      <c r="FJ193" t="s">
        <v>162</v>
      </c>
      <c r="FK193" t="s">
        <v>159</v>
      </c>
      <c r="FL193" t="s">
        <v>159</v>
      </c>
      <c r="FM193">
        <v>0.23</v>
      </c>
      <c r="FN193" t="s">
        <v>159</v>
      </c>
      <c r="FO193" t="s">
        <v>159</v>
      </c>
      <c r="FP193">
        <v>0.02</v>
      </c>
      <c r="FQ193" t="s">
        <v>159</v>
      </c>
    </row>
    <row r="194" spans="2:173" x14ac:dyDescent="0.25">
      <c r="B194" t="s">
        <v>373</v>
      </c>
      <c r="C194" t="s">
        <v>375</v>
      </c>
      <c r="D194">
        <v>41579</v>
      </c>
      <c r="E194" t="s">
        <v>381</v>
      </c>
      <c r="F194" t="s">
        <v>81</v>
      </c>
      <c r="I194">
        <v>7.45</v>
      </c>
      <c r="J194" s="5">
        <v>23.3</v>
      </c>
      <c r="K194" s="5">
        <v>902</v>
      </c>
      <c r="L194">
        <v>3.6642482000000004E-2</v>
      </c>
      <c r="N194">
        <v>0.13600000000000001</v>
      </c>
      <c r="O194">
        <v>0.16200000000000001</v>
      </c>
      <c r="P194">
        <v>2.4500000000000001E-2</v>
      </c>
      <c r="Q194" s="2">
        <v>1.4355</v>
      </c>
      <c r="R194">
        <v>118.51219578364876</v>
      </c>
      <c r="S194">
        <v>16.754732510818485</v>
      </c>
      <c r="T194">
        <v>1.2484799476029504E-2</v>
      </c>
      <c r="U194">
        <v>1.587295702577677</v>
      </c>
      <c r="V194">
        <v>3546</v>
      </c>
      <c r="W194">
        <v>0.25758500000000001</v>
      </c>
      <c r="X194">
        <v>0.17772299999999999</v>
      </c>
      <c r="Y194">
        <v>0.14809</v>
      </c>
      <c r="Z194">
        <v>0.138215</v>
      </c>
      <c r="AA194">
        <v>0.10931399999999999</v>
      </c>
      <c r="AB194">
        <v>9.0830999999999995E-2</v>
      </c>
      <c r="AC194">
        <v>4.7014E-2</v>
      </c>
      <c r="AD194">
        <v>2.1765E-2</v>
      </c>
      <c r="AE194">
        <v>8.3960000000000007E-3</v>
      </c>
      <c r="AF194">
        <v>5.04</v>
      </c>
      <c r="AG194" t="s">
        <v>160</v>
      </c>
      <c r="AH194" t="s">
        <v>179</v>
      </c>
      <c r="AI194">
        <v>16.309999999999999</v>
      </c>
      <c r="AJ194" t="s">
        <v>392</v>
      </c>
      <c r="AK194" t="s">
        <v>392</v>
      </c>
      <c r="AL194">
        <v>27.06</v>
      </c>
      <c r="AM194" t="s">
        <v>99</v>
      </c>
      <c r="AN194" t="s">
        <v>99</v>
      </c>
      <c r="AO194">
        <v>113.28520999999999</v>
      </c>
      <c r="AP194">
        <v>7.8059999999999992</v>
      </c>
      <c r="AQ194">
        <v>14.731999999999999</v>
      </c>
      <c r="AR194">
        <v>43329.991999999998</v>
      </c>
      <c r="AS194">
        <v>6.3</v>
      </c>
      <c r="AT194">
        <v>22.823999999999998</v>
      </c>
      <c r="AU194">
        <v>7.63</v>
      </c>
      <c r="AV194">
        <v>51.972000000000001</v>
      </c>
      <c r="AW194">
        <v>262.97700000000003</v>
      </c>
      <c r="AX194">
        <v>1.0850909090909093</v>
      </c>
      <c r="AY194">
        <v>6437.6913599999998</v>
      </c>
      <c r="AZ194">
        <v>9229.7998399999997</v>
      </c>
      <c r="BA194">
        <v>9.3609999999999811</v>
      </c>
      <c r="BB194">
        <v>30.108000000000004</v>
      </c>
      <c r="BC194">
        <v>78267.229000000007</v>
      </c>
      <c r="BD194">
        <v>26.163999999999998</v>
      </c>
      <c r="BE194">
        <v>10.69</v>
      </c>
      <c r="BF194">
        <v>11.718</v>
      </c>
      <c r="BG194">
        <v>254</v>
      </c>
      <c r="BH194">
        <v>9.0150000000000023</v>
      </c>
      <c r="CC194">
        <v>0.04</v>
      </c>
      <c r="CD194" t="s">
        <v>159</v>
      </c>
      <c r="CE194" t="s">
        <v>159</v>
      </c>
      <c r="CF194" t="s">
        <v>159</v>
      </c>
      <c r="CG194">
        <v>0.19</v>
      </c>
      <c r="CH194" t="s">
        <v>159</v>
      </c>
      <c r="CI194" t="s">
        <v>159</v>
      </c>
      <c r="CJ194" t="s">
        <v>160</v>
      </c>
      <c r="CK194" t="s">
        <v>161</v>
      </c>
      <c r="CL194" t="s">
        <v>159</v>
      </c>
      <c r="CM194" t="s">
        <v>160</v>
      </c>
      <c r="CN194" t="s">
        <v>159</v>
      </c>
      <c r="CO194" t="s">
        <v>159</v>
      </c>
      <c r="CP194">
        <v>0.01</v>
      </c>
      <c r="CQ194" t="s">
        <v>159</v>
      </c>
      <c r="CR194" t="s">
        <v>159</v>
      </c>
      <c r="CS194" t="s">
        <v>162</v>
      </c>
      <c r="CT194" t="s">
        <v>159</v>
      </c>
      <c r="CU194" t="s">
        <v>159</v>
      </c>
      <c r="CV194" t="s">
        <v>159</v>
      </c>
      <c r="CW194" t="s">
        <v>159</v>
      </c>
      <c r="CX194" t="s">
        <v>159</v>
      </c>
      <c r="CY194" t="s">
        <v>159</v>
      </c>
      <c r="CZ194" t="s">
        <v>159</v>
      </c>
      <c r="DA194" t="s">
        <v>159</v>
      </c>
      <c r="DB194" t="s">
        <v>162</v>
      </c>
      <c r="DC194" t="s">
        <v>159</v>
      </c>
      <c r="DD194" t="s">
        <v>159</v>
      </c>
      <c r="DE194" t="s">
        <v>163</v>
      </c>
      <c r="DF194" t="s">
        <v>159</v>
      </c>
      <c r="DG194" t="s">
        <v>159</v>
      </c>
      <c r="DH194" t="s">
        <v>164</v>
      </c>
      <c r="DI194" t="s">
        <v>341</v>
      </c>
      <c r="DJ194" t="s">
        <v>159</v>
      </c>
      <c r="DK194" t="s">
        <v>160</v>
      </c>
      <c r="DL194" t="s">
        <v>162</v>
      </c>
      <c r="DM194" t="s">
        <v>159</v>
      </c>
      <c r="DN194" t="s">
        <v>159</v>
      </c>
      <c r="DO194" t="s">
        <v>165</v>
      </c>
      <c r="DP194" t="s">
        <v>159</v>
      </c>
      <c r="DQ194">
        <v>0.04</v>
      </c>
      <c r="DR194" t="s">
        <v>159</v>
      </c>
      <c r="DS194" t="s">
        <v>159</v>
      </c>
      <c r="DT194" t="s">
        <v>162</v>
      </c>
      <c r="DU194" t="s">
        <v>165</v>
      </c>
      <c r="DV194" t="s">
        <v>160</v>
      </c>
      <c r="DW194" t="s">
        <v>159</v>
      </c>
      <c r="DX194" t="s">
        <v>159</v>
      </c>
      <c r="DY194" t="s">
        <v>159</v>
      </c>
      <c r="DZ194" t="s">
        <v>159</v>
      </c>
      <c r="EA194" t="s">
        <v>159</v>
      </c>
      <c r="EB194" t="s">
        <v>159</v>
      </c>
      <c r="EC194" t="s">
        <v>159</v>
      </c>
      <c r="ED194" t="s">
        <v>159</v>
      </c>
      <c r="EE194" t="s">
        <v>159</v>
      </c>
      <c r="EF194" t="s">
        <v>162</v>
      </c>
      <c r="EG194" t="s">
        <v>159</v>
      </c>
      <c r="EH194" t="s">
        <v>159</v>
      </c>
      <c r="EI194" t="s">
        <v>159</v>
      </c>
      <c r="EJ194" t="s">
        <v>159</v>
      </c>
      <c r="EK194" t="s">
        <v>159</v>
      </c>
      <c r="EL194" t="s">
        <v>159</v>
      </c>
      <c r="EM194" t="s">
        <v>159</v>
      </c>
      <c r="EN194" t="s">
        <v>159</v>
      </c>
      <c r="EO194" t="s">
        <v>159</v>
      </c>
      <c r="EP194" t="s">
        <v>159</v>
      </c>
      <c r="EQ194" t="s">
        <v>165</v>
      </c>
      <c r="ER194" t="s">
        <v>165</v>
      </c>
      <c r="ES194" t="s">
        <v>159</v>
      </c>
      <c r="ET194" t="s">
        <v>159</v>
      </c>
      <c r="EU194" t="s">
        <v>165</v>
      </c>
      <c r="EV194" t="s">
        <v>159</v>
      </c>
      <c r="EW194" t="s">
        <v>159</v>
      </c>
      <c r="EX194" t="s">
        <v>159</v>
      </c>
      <c r="EY194" t="s">
        <v>159</v>
      </c>
      <c r="FA194" t="s">
        <v>159</v>
      </c>
      <c r="FB194" t="s">
        <v>159</v>
      </c>
      <c r="FC194" t="s">
        <v>159</v>
      </c>
      <c r="FD194" t="s">
        <v>159</v>
      </c>
      <c r="FE194" t="s">
        <v>159</v>
      </c>
      <c r="FF194" t="s">
        <v>159</v>
      </c>
      <c r="FG194">
        <v>0.02</v>
      </c>
      <c r="FH194" t="s">
        <v>159</v>
      </c>
      <c r="FI194" t="s">
        <v>159</v>
      </c>
      <c r="FJ194" t="s">
        <v>162</v>
      </c>
      <c r="FK194" t="s">
        <v>159</v>
      </c>
      <c r="FL194" t="s">
        <v>159</v>
      </c>
      <c r="FM194">
        <v>7.0000000000000007E-2</v>
      </c>
      <c r="FN194" t="s">
        <v>159</v>
      </c>
      <c r="FO194" t="s">
        <v>159</v>
      </c>
      <c r="FP194" t="s">
        <v>165</v>
      </c>
      <c r="FQ194" t="s">
        <v>159</v>
      </c>
    </row>
    <row r="195" spans="2:173" x14ac:dyDescent="0.25">
      <c r="J195" s="5"/>
      <c r="K195" s="5"/>
    </row>
    <row r="196" spans="2:173" x14ac:dyDescent="0.25">
      <c r="J196" s="5"/>
      <c r="K196" s="5"/>
    </row>
    <row r="197" spans="2:173" x14ac:dyDescent="0.25">
      <c r="J197" s="5"/>
      <c r="K197" s="5"/>
      <c r="X197" s="2"/>
      <c r="Y197" s="2"/>
      <c r="Z197" s="2"/>
      <c r="AA197" s="2"/>
      <c r="AB197" s="2"/>
      <c r="AC197" s="2"/>
      <c r="AD197" s="2"/>
      <c r="AE197" s="2"/>
    </row>
    <row r="198" spans="2:173" x14ac:dyDescent="0.25">
      <c r="J198" s="5"/>
      <c r="K198" s="5"/>
    </row>
    <row r="199" spans="2:173" x14ac:dyDescent="0.25">
      <c r="J199" s="5"/>
      <c r="K199" s="5"/>
    </row>
    <row r="200" spans="2:173" x14ac:dyDescent="0.25">
      <c r="J200" s="5"/>
      <c r="K200" s="5"/>
    </row>
    <row r="201" spans="2:173" x14ac:dyDescent="0.25">
      <c r="J201" s="5"/>
      <c r="K201" s="5"/>
    </row>
    <row r="202" spans="2:173" x14ac:dyDescent="0.25">
      <c r="J202" s="5"/>
      <c r="K202" s="5"/>
    </row>
    <row r="203" spans="2:173" x14ac:dyDescent="0.25">
      <c r="J203" s="5"/>
      <c r="K203" s="5"/>
    </row>
    <row r="204" spans="2:173" x14ac:dyDescent="0.25">
      <c r="J204" s="5"/>
      <c r="K204" s="5"/>
    </row>
    <row r="205" spans="2:173" x14ac:dyDescent="0.25">
      <c r="J205" s="5"/>
      <c r="K205" s="5"/>
    </row>
    <row r="206" spans="2:173" x14ac:dyDescent="0.25">
      <c r="J206" s="5"/>
      <c r="K206" s="5"/>
    </row>
    <row r="207" spans="2:173" x14ac:dyDescent="0.25">
      <c r="J207" s="5"/>
      <c r="K207" s="5"/>
    </row>
    <row r="208" spans="2:173" x14ac:dyDescent="0.25">
      <c r="J208" s="5"/>
      <c r="K208" s="5"/>
    </row>
    <row r="209" spans="10:11" x14ac:dyDescent="0.25">
      <c r="J209" s="5"/>
      <c r="K209" s="5"/>
    </row>
    <row r="210" spans="10:11" x14ac:dyDescent="0.25">
      <c r="J210" s="5"/>
      <c r="K210" s="5"/>
    </row>
  </sheetData>
  <sortState ref="A101:OR194">
    <sortCondition ref="B101:B194"/>
    <sortCondition ref="C101:C194"/>
    <sortCondition ref="D101:D1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Database Percentiles</vt:lpstr>
      <vt:lpstr>Analytical methodology</vt:lpstr>
      <vt:lpstr>Raw data</vt:lpstr>
      <vt:lpstr>'Analytical methodology'!_Toc278192524</vt:lpstr>
    </vt:vector>
  </TitlesOfParts>
  <Company>The University of Queensland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Gernjak</dc:creator>
  <cp:lastModifiedBy>Ebony Henderson</cp:lastModifiedBy>
  <dcterms:created xsi:type="dcterms:W3CDTF">2012-08-03T05:04:41Z</dcterms:created>
  <dcterms:modified xsi:type="dcterms:W3CDTF">2016-12-05T03:00:38Z</dcterms:modified>
</cp:coreProperties>
</file>